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45" documentId="120_S{2AC9BD13-BADA-5192-A53E-5A8FF88502F6}" xr6:coauthVersionLast="47" xr6:coauthVersionMax="47" xr10:uidLastSave="{5B3B91C1-133E-4644-B13F-02662410D29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<sst xmlns="http://schemas.openxmlformats.org/spreadsheetml/2006/main" count="180275" uniqueCount="39121">
  <si>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</si>
  <si>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</si>
  <si>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</si>
  <si>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</si>
  <si>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</si>
  <si>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</si>
  <si>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</si>
  <si>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</si>
  <si>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</si>
  <si>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</si>
  <si>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</si>
  <si>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</si>
  <si>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</si>
  <si>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</si>
  <si>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</si>
  <si>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</si>
  <si>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</si>
  <si>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</si>
  <si>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</si>
  <si>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</si>
  <si>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</si>
  <si>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</si>
  <si>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</si>
  <si>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</si>
  <si>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</si>
  <si>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</si>
  <si>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</si>
  <si>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</si>
  <si>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</si>
  <si>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</si>
  <si>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</si>
  <si>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</si>
  <si>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</si>
  <si>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</si>
  <si>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</si>
  <si>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</si>
  <si>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</si>
  <si>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</si>
  <si>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</si>
  <si>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</si>
  <si>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</si>
  <si>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</si>
  <si>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</si>
  <si>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</si>
  <si>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</si>
  <si>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</si>
  <si>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</si>
  <si>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</si>
  <si>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</si>
  <si>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</si>
  <si>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</si>
  <si>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</si>
  <si>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</si>
  <si>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</si>
  <si>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</si>
  <si>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</si>
  <si>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</si>
  <si>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</si>
  <si>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</si>
  <si>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</si>
  <si>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</si>
  <si>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</si>
  <si>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</si>
  <si>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</si>
  <si>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</si>
  <si>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</si>
  <si>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</si>
  <si>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</si>
  <si>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</si>
  <si>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</si>
  <si>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</si>
  <si>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</si>
  <si>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</si>
  <si>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</si>
  <si>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</si>
  <si>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</si>
  <si>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</si>
  <si>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</si>
  <si>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</si>
  <si>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</si>
  <si>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</si>
  <si>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</si>
  <si>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</si>
  <si>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</si>
  <si>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</si>
  <si>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</si>
  <si>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</si>
  <si>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</si>
  <si>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</si>
  <si>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</si>
  <si>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</si>
  <si>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</si>
  <si>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</si>
  <si>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</si>
  <si>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</si>
  <si>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</si>
  <si>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</si>
  <si>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</si>
  <si>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</si>
  <si>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</si>
  <si>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</si>
  <si>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</si>
  <si>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</si>
  <si>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</si>
  <si>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</si>
  <si>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</si>
  <si>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</si>
  <si>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</si>
  <si>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</si>
  <si>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</si>
  <si>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</si>
  <si>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</si>
  <si>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</si>
  <si>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</si>
  <si>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</si>
  <si>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</si>
  <si>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</si>
  <si>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</si>
  <si>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</si>
  <si>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</si>
  <si>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</si>
  <si>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</si>
  <si>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</si>
  <si>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</si>
  <si>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</si>
  <si>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</si>
  <si>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</si>
  <si>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</si>
  <si>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</si>
  <si>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</si>
  <si>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</si>
  <si>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</si>
  <si>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</si>
  <si>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</si>
  <si>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</si>
  <si>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</si>
  <si>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</si>
  <si>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</si>
  <si>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</si>
  <si>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</si>
  <si>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</si>
  <si>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</si>
  <si>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</si>
  <si>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</si>
  <si>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</si>
  <si>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</si>
  <si>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</si>
  <si>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</si>
  <si>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</si>
  <si>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</si>
  <si>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</si>
  <si>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</si>
  <si>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</si>
  <si>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</si>
  <si>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</si>
  <si>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</si>
  <si>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</si>
  <si>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</si>
  <si>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</si>
  <si>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</si>
  <si>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</si>
  <si>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</si>
  <si>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</si>
  <si>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</si>
  <si>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</si>
  <si>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</si>
  <si>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</si>
  <si>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</si>
  <si>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</si>
  <si>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</si>
  <si>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</si>
  <si>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</si>
  <si>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</si>
  <si>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</si>
  <si>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</si>
  <si>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</si>
  <si>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</si>
  <si>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</si>
  <si>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</si>
  <si>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</si>
  <si>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</si>
  <si>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</si>
  <si>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</si>
  <si>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</si>
  <si>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</si>
  <si>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</si>
  <si>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</si>
  <si>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</si>
  <si>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</si>
  <si>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</si>
  <si>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</si>
  <si>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</si>
  <si>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</si>
  <si>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</si>
  <si>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</si>
  <si>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</si>
  <si>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</si>
  <si>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</si>
  <si>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</si>
  <si>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</si>
  <si>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</si>
  <si>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</si>
  <si>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</si>
  <si>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</si>
  <si>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</si>
  <si>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</si>
  <si>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</si>
  <si>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</si>
  <si>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</si>
  <si>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</si>
  <si>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</si>
  <si>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</si>
  <si>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</si>
  <si>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</si>
  <si>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</si>
  <si>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</si>
  <si>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</si>
  <si>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</si>
  <si>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</si>
  <si>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</si>
  <si>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</si>
  <si>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</si>
  <si>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</si>
  <si>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</si>
  <si>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</si>
  <si>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</si>
  <si>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</si>
  <si>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</si>
  <si>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</si>
  <si>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</si>
  <si>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</si>
  <si>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</si>
  <si>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</si>
  <si>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</si>
  <si>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</si>
  <si>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</si>
  <si>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</si>
  <si>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</si>
  <si>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</si>
  <si>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</si>
  <si>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</si>
  <si>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</si>
  <si>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</si>
  <si>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</si>
  <si>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</si>
  <si>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</si>
  <si>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</si>
  <si>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</si>
  <si>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</si>
  <si>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</si>
  <si>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</si>
  <si>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</si>
  <si>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</si>
  <si>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</si>
  <si>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</si>
  <si>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</si>
  <si>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</si>
  <si>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</si>
  <si>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</si>
  <si>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</si>
  <si>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</si>
  <si>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</si>
  <si>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</si>
  <si>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</si>
  <si>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</si>
  <si>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</si>
  <si>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</si>
  <si>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</si>
  <si>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</si>
  <si>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</si>
  <si>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</si>
  <si>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</si>
  <si>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</si>
  <si>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</si>
  <si>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</si>
  <si>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</si>
  <si>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</si>
  <si>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</si>
  <si>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</si>
  <si>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</si>
  <si>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</si>
  <si>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</si>
  <si>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</si>
  <si>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</si>
  <si>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</si>
  <si>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</si>
  <si>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</si>
  <si>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</si>
  <si>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</si>
  <si>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</si>
  <si>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</si>
  <si>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</si>
  <si>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</si>
  <si>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</si>
  <si>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</si>
  <si>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</si>
  <si>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</si>
  <si>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</si>
  <si>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</si>
  <si>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</si>
  <si>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</si>
  <si>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</si>
  <si>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</si>
  <si>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</si>
  <si>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</si>
  <si>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</si>
  <si>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</si>
  <si>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</si>
  <si>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</si>
  <si>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</si>
  <si>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</si>
  <si>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</si>
  <si>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</si>
  <si>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</si>
  <si>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</si>
  <si>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</si>
  <si>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</si>
  <si>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</si>
  <si>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</si>
  <si>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</si>
  <si>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</si>
  <si>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</si>
  <si>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</si>
  <si>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</si>
  <si>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</si>
  <si>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</si>
  <si>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</si>
  <si>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</si>
  <si>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</si>
  <si>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</si>
  <si>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</si>
  <si>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</si>
  <si>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</si>
  <si>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</si>
  <si>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</si>
  <si>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</si>
  <si>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</si>
  <si>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</si>
  <si>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</si>
  <si>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</si>
  <si>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</si>
  <si>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</si>
  <si>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</si>
  <si>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</si>
  <si>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</si>
  <si>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</si>
  <si>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</si>
  <si>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</si>
  <si>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</si>
  <si>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</si>
  <si>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</si>
  <si>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</si>
  <si>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</si>
  <si>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</si>
  <si>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</si>
  <si>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</si>
  <si>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</si>
  <si>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</si>
  <si>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</si>
  <si>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</si>
  <si>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</si>
  <si>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</si>
  <si>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</si>
  <si>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</si>
  <si>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</si>
  <si>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</si>
  <si>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</si>
  <si>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</si>
  <si>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</si>
  <si>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</si>
  <si>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</si>
  <si>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</si>
  <si>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</si>
  <si>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</si>
  <si>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</si>
  <si>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</si>
  <si>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</si>
  <si>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</si>
  <si>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</si>
  <si>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</si>
  <si>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</si>
  <si>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</si>
  <si>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</si>
  <si>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</si>
  <si>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</si>
  <si>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</si>
  <si>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</si>
  <si>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</si>
  <si>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</si>
  <si>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</si>
  <si>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</si>
  <si>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</si>
  <si>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</si>
  <si>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</si>
  <si>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</si>
  <si>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</si>
  <si>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</si>
  <si>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</si>
  <si>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</si>
  <si>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</si>
  <si>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</si>
  <si>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</si>
  <si>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</si>
  <si>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</si>
  <si>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</si>
  <si>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</si>
  <si>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</si>
  <si>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</si>
  <si>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</si>
  <si>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</si>
  <si>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</si>
  <si>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</si>
  <si>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</si>
  <si>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</si>
  <si>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</si>
  <si>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</si>
  <si>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</si>
  <si>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</si>
  <si>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</si>
  <si>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</si>
  <si>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</si>
  <si>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</si>
  <si>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</si>
  <si>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</si>
  <si>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</si>
  <si>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</si>
  <si>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</si>
  <si>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</si>
  <si>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</si>
  <si>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</si>
  <si>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</si>
  <si>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</si>
  <si>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</si>
  <si>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</si>
  <si>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</si>
  <si>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</si>
  <si>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</si>
  <si>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</si>
  <si>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</si>
  <si>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</si>
  <si>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</si>
  <si>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</si>
  <si>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</si>
  <si>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</si>
  <si>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</si>
  <si>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</si>
  <si>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</si>
  <si>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</si>
  <si>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</si>
  <si>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</si>
  <si>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</si>
  <si>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</si>
  <si>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</si>
  <si>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</si>
  <si>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</si>
  <si>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</si>
  <si>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</si>
  <si>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</si>
  <si>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</si>
  <si>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</si>
  <si>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</si>
  <si>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</si>
  <si>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</si>
  <si>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</si>
  <si>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</si>
  <si>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</si>
  <si>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</si>
  <si>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</si>
  <si>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</si>
  <si>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</si>
  <si>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</si>
  <si>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</si>
  <si>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</si>
  <si>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</si>
  <si>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</si>
  <si>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</si>
  <si>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</si>
  <si>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</si>
  <si>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</si>
  <si>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</si>
  <si>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</si>
  <si>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</si>
  <si>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</si>
  <si>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</si>
  <si>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</si>
  <si>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</si>
  <si>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</si>
  <si>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</si>
  <si>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</si>
  <si>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</si>
  <si>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</si>
  <si>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</si>
  <si>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</si>
  <si>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</si>
  <si>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</si>
  <si>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</si>
  <si>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</si>
  <si>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</si>
  <si>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</si>
  <si>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</si>
  <si>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</si>
  <si>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</si>
  <si>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</si>
  <si>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</si>
  <si>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</si>
  <si>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</si>
  <si>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</si>
  <si>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</si>
  <si>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</si>
  <si>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</si>
  <si>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</si>
  <si>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</si>
  <si>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</si>
  <si>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</si>
  <si>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</si>
  <si>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</si>
  <si>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</si>
  <si>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</si>
  <si>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</si>
  <si>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</si>
  <si>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</si>
  <si>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</si>
  <si>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</si>
  <si>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</si>
  <si>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</si>
  <si>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</si>
  <si>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</si>
  <si>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</si>
  <si>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</si>
  <si>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</si>
  <si>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</si>
  <si>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</si>
  <si>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</si>
  <si>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</si>
  <si>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</si>
  <si>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</si>
  <si>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</si>
  <si>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</si>
  <si>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</si>
  <si>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</si>
  <si>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</si>
  <si>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</si>
  <si>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</si>
  <si>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</si>
  <si>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</si>
  <si>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</si>
  <si>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</si>
  <si>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</si>
  <si>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</si>
  <si>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</si>
  <si>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</si>
  <si>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</si>
  <si>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</si>
  <si>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</si>
  <si>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</si>
  <si>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</si>
  <si>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</si>
  <si>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</si>
  <si>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</si>
  <si>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</si>
  <si>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</si>
  <si>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</si>
  <si>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</si>
  <si>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</si>
  <si>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</si>
  <si>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</si>
  <si>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</si>
  <si>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</si>
  <si>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</si>
  <si>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</si>
  <si>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</si>
  <si>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</si>
  <si>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</si>
  <si>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</si>
  <si>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</si>
  <si>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</si>
  <si>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</si>
  <si>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</si>
  <si>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</si>
  <si>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</si>
  <si>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</si>
  <si>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</si>
  <si>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</si>
  <si>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</si>
  <si>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</si>
  <si>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</si>
  <si>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</si>
  <si>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</si>
  <si>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</si>
  <si>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</si>
  <si>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</si>
  <si>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</si>
  <si>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</si>
  <si>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</si>
  <si>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</si>
  <si>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</si>
  <si>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</si>
  <si>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</si>
  <si>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</si>
  <si>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</si>
  <si>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</si>
  <si>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</si>
  <si>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</si>
  <si>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</si>
  <si>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</si>
  <si>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</si>
  <si>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</si>
  <si>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</si>
  <si>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</si>
  <si>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</si>
  <si>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</si>
  <si>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</si>
  <si>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</si>
  <si>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</si>
  <si>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</si>
  <si>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</si>
  <si>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</si>
  <si>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</si>
  <si>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</si>
  <si>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</si>
  <si>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</si>
  <si>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</si>
  <si>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</si>
  <si>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</si>
  <si>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</si>
  <si>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</si>
  <si>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</si>
  <si>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</si>
  <si>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</si>
  <si>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</si>
  <si>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</si>
  <si>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</si>
  <si>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</si>
  <si>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</si>
  <si>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</si>
  <si>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</si>
  <si>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</si>
  <si>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</si>
  <si>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</si>
  <si>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</si>
  <si>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</si>
  <si>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</si>
  <si>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</si>
  <si>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</si>
  <si>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</si>
  <si>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</si>
  <si>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</si>
  <si>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</si>
  <si>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</si>
  <si>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</si>
  <si>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</si>
  <si>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</si>
  <si>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</si>
  <si>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</si>
  <si>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</si>
  <si>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</si>
  <si>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</si>
  <si>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</si>
  <si>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</si>
  <si>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</si>
  <si>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</si>
  <si>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</si>
  <si>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</si>
  <si>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</si>
  <si>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</si>
  <si>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</si>
  <si>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</si>
  <si>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</si>
  <si>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</si>
  <si>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</si>
  <si>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</si>
  <si>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</si>
  <si>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</si>
  <si>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</si>
  <si>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</si>
  <si>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</si>
  <si>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</si>
  <si>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</si>
  <si>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</si>
  <si>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</si>
  <si>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</si>
  <si>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</si>
  <si>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</si>
  <si>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</si>
  <si>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</si>
  <si>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</si>
  <si>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</si>
  <si>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</si>
  <si>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</si>
  <si>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</si>
  <si>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</si>
  <si>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</si>
  <si>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</si>
  <si>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</si>
  <si>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</si>
  <si>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</si>
  <si>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</si>
  <si>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</si>
  <si>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</si>
  <si>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</si>
  <si>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</si>
  <si>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</si>
  <si>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</si>
  <si>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</si>
  <si>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</si>
  <si>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</si>
  <si>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</si>
  <si>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</si>
  <si>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</si>
  <si>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</si>
  <si>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</si>
  <si>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</si>
  <si>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</si>
  <si>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</si>
  <si>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</si>
  <si>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</si>
  <si>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</si>
  <si>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</si>
  <si>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</si>
  <si>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</si>
  <si>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</si>
  <si>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</si>
  <si>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</si>
  <si>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</si>
  <si>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</si>
  <si>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</si>
  <si>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</si>
  <si>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</si>
  <si>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</si>
  <si>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</si>
  <si>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</si>
  <si>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</si>
  <si>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</si>
  <si>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</si>
  <si>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</si>
  <si>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</si>
  <si>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</si>
  <si>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</si>
  <si>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</si>
  <si>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</si>
  <si>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</si>
  <si>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</si>
  <si>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</si>
  <si>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</si>
  <si>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</si>
  <si>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</si>
  <si>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</si>
  <si>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</si>
  <si>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</si>
  <si>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</si>
  <si>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</si>
  <si>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</si>
  <si>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</si>
  <si>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</si>
  <si>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</si>
  <si>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</si>
  <si>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</si>
  <si>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</si>
  <si>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</si>
  <si>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</si>
  <si>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</si>
  <si>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</si>
  <si>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</si>
  <si>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</si>
  <si>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</si>
  <si>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</si>
  <si>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</si>
  <si>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</si>
  <si>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</si>
  <si>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</si>
  <si>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</si>
  <si>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</si>
  <si>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</si>
  <si>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</si>
  <si>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</si>
  <si>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</si>
  <si>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</si>
  <si>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</si>
  <si>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</si>
  <si>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</si>
  <si>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</si>
  <si>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</si>
  <si>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</si>
  <si>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</si>
  <si>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</si>
  <si>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</si>
  <si>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</si>
  <si>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</si>
  <si>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</si>
  <si>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</si>
  <si>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</si>
  <si>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</si>
  <si>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</si>
  <si>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</si>
  <si>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</si>
  <si>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</si>
  <si>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</si>
  <si>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</si>
  <si>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</si>
  <si>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</si>
  <si>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</si>
  <si>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</si>
  <si>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</si>
  <si>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</si>
  <si>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</si>
  <si>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</si>
  <si>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</si>
  <si>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</si>
  <si>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</si>
  <si>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</si>
  <si>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</si>
  <si>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</si>
  <si>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</si>
  <si>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</si>
  <si>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</si>
  <si>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</si>
  <si>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</si>
  <si>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</si>
  <si>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</si>
  <si>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</si>
  <si>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</si>
  <si>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</si>
  <si>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</si>
  <si>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</si>
  <si>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</si>
  <si>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</si>
  <si>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</si>
  <si>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</si>
  <si>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</si>
  <si>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</si>
  <si>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</si>
  <si>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</si>
  <si>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</si>
  <si>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</si>
  <si>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</si>
  <si>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</si>
  <si>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</si>
  <si>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</si>
  <si>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</si>
  <si>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</si>
  <si>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</si>
  <si>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</si>
  <si>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</si>
  <si>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</si>
  <si>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</si>
  <si>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</si>
  <si>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</si>
  <si>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</si>
  <si>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</si>
  <si>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</si>
  <si>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</si>
  <si>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</si>
  <si>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</si>
  <si>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</si>
  <si>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</si>
  <si>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</si>
  <si>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</si>
  <si>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</si>
  <si>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</si>
  <si>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</si>
  <si>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</si>
  <si>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</si>
  <si>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</si>
  <si>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</si>
  <si>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</si>
  <si>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</si>
  <si>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</si>
  <si>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</si>
  <si>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</si>
  <si>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</si>
  <si>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</si>
  <si>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</si>
  <si>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</si>
  <si>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</si>
  <si>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</si>
  <si>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</si>
  <si>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</si>
  <si>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</si>
  <si>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</si>
  <si>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</si>
  <si>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</si>
  <si>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</si>
  <si>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</si>
  <si>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</si>
  <si>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</si>
  <si>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</si>
  <si>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</si>
  <si>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</si>
  <si>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</si>
  <si>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</si>
  <si>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</si>
  <si>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</si>
  <si>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</si>
  <si>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</si>
  <si>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</si>
  <si>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</si>
  <si>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</si>
  <si>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</si>
  <si>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</si>
  <si>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</si>
  <si>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</si>
  <si>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</si>
  <si>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</si>
  <si>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</si>
  <si>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</si>
  <si>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</si>
  <si>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</si>
  <si>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</si>
  <si>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</si>
  <si>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</si>
  <si>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</si>
  <si>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</si>
  <si>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</si>
  <si>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</si>
  <si>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</si>
  <si>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</si>
  <si>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</si>
  <si>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</si>
  <si>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</si>
  <si>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</si>
  <si>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</si>
  <si>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</si>
  <si>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</si>
  <si>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</si>
  <si>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</si>
  <si>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</si>
  <si>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</si>
  <si>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</si>
  <si>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</si>
  <si>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</si>
  <si>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</si>
  <si>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</si>
  <si>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</si>
  <si>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</si>
  <si>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</si>
  <si>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</si>
  <si>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</si>
  <si>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</si>
  <si>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</si>
  <si>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</si>
  <si>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</si>
  <si>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</si>
  <si>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</si>
  <si>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</si>
  <si>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</si>
  <si>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</si>
  <si>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</si>
  <si>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</si>
  <si>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</si>
  <si>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</si>
  <si>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</si>
  <si>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</si>
  <si>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</si>
  <si>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</si>
  <si>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</si>
  <si>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</si>
  <si>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</si>
  <si>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</si>
  <si>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</si>
  <si>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</si>
  <si>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</si>
  <si>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</si>
  <si>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</si>
  <si>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</si>
  <si>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</si>
  <si>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</si>
  <si>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</si>
  <si>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</si>
  <si>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</si>
  <si>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</si>
  <si>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</si>
  <si>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</si>
  <si>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</si>
  <si>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</si>
  <si>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</si>
  <si>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</si>
  <si>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</si>
  <si>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</si>
  <si>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</si>
  <si>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</si>
  <si>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</si>
  <si>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</si>
  <si>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</si>
  <si>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</si>
  <si>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</si>
  <si>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</si>
  <si>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</si>
  <si>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</si>
  <si>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</si>
  <si>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</si>
  <si>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</si>
  <si>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</si>
  <si>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</si>
  <si>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</si>
  <si>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</si>
  <si>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</si>
  <si>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</si>
  <si>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</si>
  <si>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</si>
  <si>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</si>
  <si>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</si>
  <si>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</si>
  <si>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</si>
  <si>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</si>
  <si>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</si>
  <si>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</si>
  <si>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</si>
  <si>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</si>
  <si>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</si>
  <si>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</si>
  <si>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</si>
  <si>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</si>
  <si>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</si>
  <si>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</si>
  <si>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</si>
  <si>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</si>
  <si>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</si>
  <si>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</si>
  <si>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</si>
  <si>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</si>
  <si>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</si>
  <si>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</si>
  <si>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</si>
  <si>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</si>
  <si>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</si>
  <si>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</si>
  <si>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</si>
  <si>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</si>
  <si>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</si>
  <si>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</si>
  <si>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</si>
  <si>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</si>
  <si>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</si>
  <si>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</si>
  <si>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</si>
  <si>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</si>
  <si>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</si>
  <si>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</si>
  <si>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</si>
  <si>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</si>
  <si>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</si>
  <si>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</si>
  <si>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</si>
  <si>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</si>
  <si>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</si>
  <si>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</si>
  <si>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</si>
  <si>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</si>
  <si>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</si>
  <si>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</si>
  <si>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</si>
  <si>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</si>
  <si>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</si>
  <si>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</si>
  <si>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</si>
  <si>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</si>
  <si>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</si>
  <si>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</si>
  <si>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</si>
  <si>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</si>
  <si>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</si>
  <si>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</si>
  <si>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</si>
  <si>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</si>
  <si>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</si>
  <si>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</si>
  <si>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</si>
  <si>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</si>
  <si>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</si>
  <si>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</si>
  <si>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</si>
  <si>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</si>
  <si>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</si>
  <si>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</si>
  <si>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</si>
  <si>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</si>
  <si>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</si>
  <si>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</si>
  <si>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</si>
  <si>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</si>
  <si>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</si>
  <si>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</si>
  <si>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</si>
  <si>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</si>
  <si>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</si>
  <si>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</si>
  <si>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</si>
  <si>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</si>
  <si>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</si>
  <si>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</si>
  <si>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</si>
  <si>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</si>
  <si>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</si>
  <si>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</si>
  <si>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</si>
  <si>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</si>
  <si>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</si>
  <si>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</si>
  <si>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</si>
  <si>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</si>
  <si>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</si>
  <si>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</si>
  <si>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</si>
  <si>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</si>
  <si>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</si>
  <si>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</si>
  <si>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</si>
  <si>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</si>
  <si>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</si>
  <si>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</si>
  <si>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</si>
  <si>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</si>
  <si>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</si>
  <si>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</si>
  <si>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</si>
  <si>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</si>
  <si>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</si>
  <si>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</si>
  <si>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</si>
  <si>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</si>
  <si>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</si>
  <si>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</si>
  <si>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</si>
  <si>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</si>
  <si>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</si>
  <si>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</si>
  <si>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</si>
  <si>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</si>
  <si>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</si>
  <si>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</si>
  <si>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</si>
  <si>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</si>
  <si>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</si>
  <si>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</si>
  <si>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</si>
  <si>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</si>
  <si>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</si>
  <si>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</si>
  <si>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</si>
  <si>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</si>
  <si>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</si>
  <si>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</si>
  <si>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</si>
  <si>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</si>
  <si>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</si>
  <si>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</si>
  <si>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</si>
  <si>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</si>
  <si>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</si>
  <si>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</si>
  <si>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</si>
  <si>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</si>
  <si>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</si>
  <si>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</si>
  <si>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</si>
  <si>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</si>
  <si>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</si>
  <si>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</si>
  <si>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</si>
  <si>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</si>
  <si>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</si>
  <si>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</si>
  <si>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</si>
  <si>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</si>
  <si>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</si>
  <si>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</si>
  <si>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</si>
  <si>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</si>
  <si>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</si>
  <si>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</si>
  <si>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</si>
  <si>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</si>
  <si>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</si>
  <si>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</si>
  <si>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</si>
  <si>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</si>
  <si>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</si>
  <si>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</si>
  <si>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</si>
  <si>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</si>
  <si>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</si>
  <si>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</si>
  <si>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</si>
  <si>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</si>
  <si>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</si>
  <si>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</si>
  <si>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</si>
  <si>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</si>
  <si>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</si>
  <si>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</si>
  <si>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</si>
  <si>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</si>
  <si>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</si>
  <si>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</si>
  <si>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</si>
  <si>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</si>
  <si>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</si>
  <si>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</si>
  <si>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</si>
  <si>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</si>
  <si>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</si>
  <si>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</si>
  <si>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</si>
  <si>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</si>
  <si>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</si>
  <si>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</si>
  <si>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</si>
  <si>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</si>
  <si>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</si>
  <si>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</si>
  <si>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</si>
  <si>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</si>
  <si>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</si>
  <si>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</si>
  <si>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</si>
  <si>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</si>
  <si>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</si>
  <si>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</si>
  <si>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</si>
  <si>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</si>
  <si>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</si>
  <si>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</si>
  <si>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</si>
  <si>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</si>
  <si>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</si>
  <si>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</si>
  <si>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</si>
  <si>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</si>
  <si>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</si>
  <si>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</si>
  <si>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</si>
  <si>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</si>
  <si>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</si>
  <si>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</si>
  <si>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</si>
  <si>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</si>
  <si>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</si>
  <si>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</si>
  <si>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</si>
  <si>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</si>
  <si>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</si>
  <si>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</si>
  <si>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</si>
  <si>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</si>
  <si>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</si>
  <si>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</si>
  <si>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</si>
  <si>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</si>
  <si>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</si>
  <si>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</si>
  <si>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</si>
  <si>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</si>
  <si>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</si>
  <si>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</si>
  <si>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</si>
  <si>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</si>
  <si>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</si>
  <si>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</si>
  <si>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</si>
  <si>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</si>
  <si>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</si>
  <si>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</si>
  <si>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</si>
  <si>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</si>
  <si>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</si>
  <si>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</si>
  <si>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</si>
  <si>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</si>
  <si>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</si>
  <si>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</si>
  <si>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</si>
  <si>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</si>
  <si>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</si>
  <si>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</si>
  <si>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</si>
  <si>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</si>
  <si>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</si>
  <si>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</si>
  <si>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</si>
  <si>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</si>
  <si>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</si>
  <si>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</si>
  <si>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</si>
  <si>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</si>
  <si>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</si>
  <si>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</si>
  <si>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</si>
  <si>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</si>
  <si>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</si>
  <si>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</si>
  <si>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</si>
  <si>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</si>
  <si>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</si>
  <si>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</si>
  <si>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</si>
  <si>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</si>
  <si>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</si>
  <si>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</si>
  <si>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</si>
  <si>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</si>
  <si>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</si>
  <si>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</si>
  <si>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</si>
  <si>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</si>
  <si>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</si>
  <si>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</si>
  <si>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</si>
  <si>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</si>
  <si>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</si>
  <si>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</si>
  <si>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</si>
  <si>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</si>
  <si>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</si>
  <si>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</si>
  <si>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</si>
  <si>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</si>
  <si>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</si>
  <si>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</si>
  <si>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</si>
  <si>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</si>
  <si>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</si>
  <si>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</si>
  <si>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</si>
  <si>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</si>
  <si>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</si>
  <si>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</si>
  <si>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</si>
  <si>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</si>
  <si>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</si>
  <si>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</si>
  <si>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</si>
  <si>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</si>
  <si>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</si>
  <si>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</si>
  <si>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</si>
  <si>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</si>
  <si>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</si>
  <si>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</si>
  <si>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</si>
  <si>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</si>
  <si>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</si>
  <si>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</si>
  <si>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</si>
  <si>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</si>
  <si>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</si>
  <si>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</si>
  <si>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</si>
  <si>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</si>
  <si>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</si>
  <si>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</si>
  <si>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</si>
  <si>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</si>
  <si>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</si>
  <si>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</si>
  <si>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</si>
  <si>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</si>
  <si>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</si>
  <si>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</si>
  <si>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</si>
  <si>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</si>
  <si>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</si>
  <si>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</si>
  <si>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</si>
  <si>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</si>
  <si>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</si>
  <si>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</si>
  <si>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</si>
  <si>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</si>
  <si>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</si>
  <si>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</si>
  <si>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</si>
  <si>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</si>
  <si>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</si>
  <si>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</si>
  <si>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</si>
  <si>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</si>
  <si>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</si>
  <si>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</si>
  <si>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</si>
  <si>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</si>
  <si>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</si>
  <si>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</si>
  <si>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</si>
  <si>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</si>
  <si>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</si>
  <si>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</si>
  <si>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</si>
  <si>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</si>
  <si>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</si>
  <si>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</si>
  <si>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</si>
  <si>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</si>
  <si>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</si>
  <si>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</si>
  <si>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</si>
  <si>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</si>
  <si>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</si>
  <si>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</si>
  <si>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</si>
  <si>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</si>
  <si>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</si>
  <si>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</si>
  <si>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</si>
  <si>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</si>
  <si>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</si>
  <si>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</si>
  <si>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</si>
  <si>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</si>
  <si>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</si>
  <si>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</si>
  <si>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</si>
  <si>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</si>
  <si>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</si>
  <si>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</si>
  <si>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</si>
  <si>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</si>
  <si>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</si>
  <si>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</si>
  <si>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</si>
  <si>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</si>
  <si>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</si>
  <si>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</si>
  <si>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</si>
  <si>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</si>
  <si>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</si>
  <si>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</si>
  <si>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</si>
  <si>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</si>
  <si>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</si>
  <si>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</si>
  <si>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</si>
  <si>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</si>
  <si>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</si>
  <si>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</si>
  <si>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</si>
  <si>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</si>
  <si>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</si>
  <si>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</si>
  <si>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</si>
  <si>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</si>
  <si>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</si>
  <si>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</si>
  <si>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</si>
  <si>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</si>
  <si>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</si>
  <si>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</si>
  <si>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</si>
  <si>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</si>
  <si>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</si>
  <si>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</si>
  <si>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</si>
  <si>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</si>
  <si>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</si>
  <si>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</si>
  <si>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</si>
  <si>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</si>
  <si>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</si>
  <si>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</si>
  <si>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</si>
  <si>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</si>
  <si>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</si>
  <si>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</si>
  <si>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</si>
  <si>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</si>
  <si>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</si>
  <si>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</si>
  <si>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</si>
  <si>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</si>
  <si>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</si>
  <si>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</si>
  <si>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</si>
  <si>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</si>
  <si>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</si>
  <si>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</si>
  <si>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</si>
  <si>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</si>
  <si>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</si>
  <si>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</si>
  <si>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</si>
  <si>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</si>
  <si>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</si>
  <si>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</si>
  <si>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</si>
  <si>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</si>
  <si>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</si>
  <si>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</si>
  <si>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</si>
  <si>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</si>
  <si>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</si>
  <si>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</si>
  <si>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</si>
  <si>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</si>
  <si>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</si>
  <si>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</si>
  <si>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</si>
  <si>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</si>
  <si>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</si>
  <si>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</si>
  <si>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</si>
  <si>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</si>
  <si>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</si>
  <si>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</si>
  <si>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</si>
  <si>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</si>
  <si>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</si>
  <si>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</si>
  <si>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</si>
  <si>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</si>
  <si>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</si>
  <si>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</si>
  <si>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</si>
  <si>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</si>
  <si>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</si>
  <si>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</si>
  <si>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</si>
  <si>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</si>
  <si>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</si>
  <si>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</si>
  <si>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</si>
  <si>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</si>
  <si>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</si>
  <si>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</si>
  <si>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</si>
  <si>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</si>
  <si>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</si>
  <si>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</si>
  <si>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</si>
  <si>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</si>
  <si>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</si>
  <si>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</si>
  <si>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</si>
  <si>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</si>
  <si>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</si>
  <si>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</si>
  <si>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</si>
  <si>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</si>
  <si>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</si>
  <si>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</si>
  <si>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</si>
  <si>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</si>
  <si>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</si>
  <si>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</si>
  <si>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</si>
  <si>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</si>
  <si>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</si>
  <si>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</si>
  <si>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</si>
  <si>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</si>
  <si>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</si>
  <si>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</si>
  <si>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</si>
  <si>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</si>
  <si>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</si>
  <si>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</si>
  <si>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</si>
  <si>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</si>
  <si>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</si>
  <si>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</si>
  <si>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</si>
  <si>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</si>
  <si>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</si>
  <si>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</si>
  <si>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</si>
  <si>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</si>
  <si>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</si>
  <si>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</si>
  <si>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</si>
  <si>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</si>
  <si>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</si>
  <si>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</si>
  <si>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</si>
  <si>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</si>
  <si>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</si>
  <si>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</si>
  <si>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</si>
  <si>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</si>
  <si>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</si>
  <si>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</si>
  <si>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</si>
  <si>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</si>
  <si>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</si>
  <si>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</si>
  <si>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</si>
  <si>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</si>
  <si>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</si>
  <si>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</si>
  <si>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</si>
  <si>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</si>
  <si>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</si>
  <si>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</si>
  <si>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</si>
  <si>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</si>
  <si>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</si>
  <si>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</si>
  <si>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</si>
  <si>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</si>
  <si>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</si>
  <si>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</si>
  <si>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</si>
  <si>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</si>
  <si>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</si>
  <si>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</si>
  <si>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</si>
  <si>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</si>
  <si>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</si>
  <si>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</si>
  <si>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</si>
  <si>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</si>
  <si>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</si>
  <si>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</si>
  <si>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</si>
  <si>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</si>
  <si>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</si>
  <si>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</si>
  <si>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</si>
  <si>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</si>
  <si>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</si>
  <si>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</si>
  <si>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</si>
  <si>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</si>
  <si>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</si>
  <si>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</si>
  <si>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</si>
  <si>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</si>
  <si>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</si>
  <si>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</si>
  <si>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</si>
  <si>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</si>
  <si>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</si>
  <si>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</si>
  <si>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</si>
  <si>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</si>
  <si>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</si>
  <si>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</si>
  <si>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</si>
  <si>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</si>
  <si>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</si>
  <si>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</si>
  <si>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</si>
  <si>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</si>
  <si>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</si>
  <si>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</si>
  <si>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</si>
  <si>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</si>
  <si>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</si>
  <si>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</si>
  <si>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</si>
  <si>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</si>
  <si>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</si>
  <si>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</si>
  <si>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</si>
  <si>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</si>
  <si>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</si>
  <si>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</si>
  <si>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</si>
  <si>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</si>
  <si>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</si>
  <si>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</si>
  <si>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</si>
  <si>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</si>
  <si>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</si>
  <si>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</si>
  <si>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</si>
  <si>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</si>
  <si>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</si>
  <si>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</si>
  <si>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</si>
  <si>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</si>
  <si>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</si>
  <si>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</si>
  <si>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</si>
  <si>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</si>
  <si>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</si>
  <si>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</si>
  <si>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</si>
  <si>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</si>
  <si>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</si>
  <si>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</si>
  <si>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</si>
  <si>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</si>
  <si>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</si>
  <si>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</si>
  <si>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</si>
  <si>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</si>
  <si>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</si>
  <si>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</si>
  <si>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</si>
  <si>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</si>
  <si>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</si>
  <si>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</si>
  <si>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</si>
  <si>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</si>
  <si>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</si>
  <si>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</si>
  <si>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</si>
  <si>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</si>
  <si>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</si>
  <si>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</si>
  <si>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</si>
  <si>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</si>
  <si>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</si>
  <si>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</si>
  <si>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</si>
  <si>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</si>
  <si>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</si>
  <si>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</si>
  <si>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</si>
  <si>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</si>
  <si>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</si>
  <si>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</si>
  <si>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</si>
  <si>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</si>
  <si>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</si>
  <si>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</si>
  <si>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</si>
  <si>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</si>
  <si>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</si>
  <si>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</si>
  <si>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</si>
  <si>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</si>
  <si>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</si>
  <si>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</si>
  <si>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</si>
  <si>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</si>
  <si>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</si>
  <si>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</si>
  <si>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</si>
  <si>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</si>
  <si>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</si>
  <si>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</si>
  <si>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</si>
  <si>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</si>
  <si>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</si>
  <si>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</si>
  <si>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</si>
  <si>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</si>
  <si>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</si>
  <si>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</si>
  <si>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</si>
  <si>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</si>
  <si>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</si>
  <si>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</si>
  <si>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</si>
  <si>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</si>
  <si>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</si>
  <si>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</si>
  <si>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</si>
  <si>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</si>
  <si>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</si>
  <si>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</si>
  <si>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</si>
  <si>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</si>
  <si>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</si>
  <si>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</si>
  <si>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</si>
  <si>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</si>
  <si>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</si>
  <si>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</si>
  <si>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</si>
  <si>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</si>
  <si>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</si>
  <si>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</si>
  <si>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</si>
  <si>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</si>
  <si>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</si>
  <si>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</si>
  <si>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</si>
  <si>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</si>
  <si>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</si>
  <si>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</si>
  <si>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</si>
  <si>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</si>
  <si>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</si>
  <si>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</si>
  <si>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</si>
  <si>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</si>
  <si>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</si>
  <si>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</si>
  <si>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</si>
  <si>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</si>
  <si>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</si>
  <si>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</si>
  <si>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</si>
  <si>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</si>
  <si>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</si>
  <si>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</si>
  <si>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</si>
  <si>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</si>
  <si>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</si>
  <si>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</si>
  <si>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</si>
  <si>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</si>
  <si>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</si>
  <si>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</si>
  <si>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</si>
  <si>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</si>
  <si>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</si>
  <si>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</si>
  <si>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</si>
  <si>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</si>
  <si>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</si>
  <si>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</si>
  <si>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</si>
  <si>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</si>
  <si>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</si>
  <si>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</si>
  <si>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</si>
  <si>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</si>
  <si>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</si>
  <si>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</si>
  <si>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</si>
  <si>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</si>
  <si>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</si>
  <si>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</si>
  <si>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</si>
  <si>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</si>
  <si>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</si>
  <si>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</si>
  <si>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</si>
  <si>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</si>
  <si>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</si>
  <si>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</si>
  <si>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</si>
  <si>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</si>
  <si>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</si>
  <si>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</si>
  <si>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</si>
  <si>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</si>
  <si>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</si>
  <si>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</si>
  <si>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</si>
  <si>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</si>
  <si>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</si>
  <si>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</si>
  <si>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</si>
  <si>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</si>
  <si>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</si>
  <si>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</si>
  <si>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</si>
  <si>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</si>
  <si>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</si>
  <si>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</si>
  <si>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</si>
  <si>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</si>
  <si>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</si>
  <si>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</si>
  <si>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</si>
  <si>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</si>
  <si>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</si>
  <si>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</si>
  <si>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</si>
  <si>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</si>
  <si>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</si>
  <si>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</si>
  <si>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</si>
  <si>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</si>
  <si>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</si>
  <si>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</si>
  <si>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</si>
  <si>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</si>
  <si>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</si>
  <si>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</si>
  <si>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</si>
  <si>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</si>
  <si>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</si>
  <si>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</si>
  <si>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</si>
  <si>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</si>
  <si>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</si>
  <si>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</si>
  <si>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</si>
  <si>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</si>
  <si>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</si>
  <si>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</si>
  <si>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</si>
  <si>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</si>
  <si>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</si>
  <si>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</si>
  <si>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</si>
  <si>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</si>
  <si>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</si>
  <si>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</si>
  <si>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</si>
  <si>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</si>
  <si>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</si>
  <si>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</si>
  <si>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</si>
  <si>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</si>
  <si>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</si>
  <si>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</si>
  <si>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</si>
  <si>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</si>
  <si>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</si>
  <si>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</si>
  <si>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</si>
  <si>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</si>
  <si>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</si>
  <si>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</si>
  <si>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</si>
  <si>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</si>
  <si>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</si>
  <si>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</si>
  <si>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</si>
  <si>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</si>
  <si>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</si>
  <si>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</si>
  <si>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</si>
  <si>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</si>
  <si>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</si>
  <si>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</si>
  <si>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</si>
  <si>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</si>
  <si>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</si>
  <si>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</si>
  <si>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</si>
  <si>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</si>
  <si>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</si>
  <si>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</si>
  <si>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</si>
  <si>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</si>
  <si>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</si>
  <si>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</si>
  <si>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</si>
  <si>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</si>
  <si>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</si>
  <si>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</si>
  <si>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</si>
  <si>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</si>
  <si>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</si>
  <si>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</si>
  <si>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</si>
  <si>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</si>
  <si>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</si>
  <si>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</si>
  <si>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</si>
  <si>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</si>
  <si>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</si>
  <si>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</si>
  <si>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</si>
  <si>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</si>
  <si>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</si>
  <si>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</si>
  <si>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</si>
  <si>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</si>
  <si>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</si>
  <si>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</si>
  <si>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</si>
  <si>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</si>
  <si>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</si>
  <si>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</si>
  <si>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</si>
  <si>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</si>
  <si>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</si>
  <si>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</si>
  <si>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</si>
  <si>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</si>
  <si>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</si>
  <si>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</si>
  <si>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</si>
  <si>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</si>
  <si>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</si>
  <si>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</si>
  <si>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</si>
  <si>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</si>
  <si>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</si>
  <si>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</si>
  <si>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</si>
  <si>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</si>
  <si>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</si>
  <si>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</si>
  <si>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</si>
  <si>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</si>
  <si>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</si>
  <si>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</si>
  <si>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</si>
  <si>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</si>
  <si>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</si>
  <si>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</si>
  <si>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</si>
  <si>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</si>
  <si>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</si>
  <si>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</si>
  <si>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</si>
  <si>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</si>
  <si>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</si>
  <si>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</si>
  <si>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</si>
  <si>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</si>
  <si>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</si>
  <si>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</si>
  <si>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</si>
  <si>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</si>
  <si>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</si>
  <si>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</si>
  <si>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</si>
  <si>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</si>
  <si>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</si>
  <si>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</si>
  <si>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</si>
  <si>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</si>
  <si>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</si>
  <si>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</si>
  <si>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</si>
  <si>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</si>
  <si>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</si>
  <si>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</si>
  <si>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</si>
  <si>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</si>
  <si>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</si>
  <si>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</si>
  <si>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</si>
  <si>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</si>
  <si>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</si>
  <si>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</si>
  <si>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</si>
  <si>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</si>
  <si>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</si>
  <si>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</si>
  <si>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</si>
  <si>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</si>
  <si>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</si>
  <si>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</si>
  <si>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</si>
  <si>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</si>
  <si>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</si>
  <si>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</si>
  <si>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</si>
  <si>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</si>
  <si>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</si>
  <si>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</si>
  <si>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</si>
  <si>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</si>
  <si>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</si>
  <si>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</si>
  <si>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</si>
  <si>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</si>
  <si>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</si>
  <si>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</si>
  <si>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</si>
  <si>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</si>
  <si>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</si>
  <si>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</si>
  <si>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</si>
  <si>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</si>
  <si>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</si>
  <si>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</si>
  <si>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</si>
  <si>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</si>
  <si>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</si>
  <si>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</si>
  <si>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</si>
  <si>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</si>
  <si>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</si>
  <si>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</si>
  <si>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</si>
  <si>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</si>
  <si>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</si>
  <si>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</si>
  <si>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</si>
  <si>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</si>
  <si>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</si>
  <si>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</si>
  <si>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</si>
  <si>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</si>
  <si>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</si>
  <si>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</si>
  <si>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</si>
  <si>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</si>
  <si>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</si>
  <si>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</si>
  <si>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</si>
  <si>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</si>
  <si>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</si>
  <si>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</si>
  <si>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</si>
  <si>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</si>
  <si>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</si>
  <si>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</si>
  <si>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</si>
  <si>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</si>
  <si>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</si>
  <si>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</si>
  <si>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</si>
  <si>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</si>
  <si>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</si>
  <si>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</si>
  <si>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</si>
  <si>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</si>
  <si>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</si>
  <si>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</si>
  <si>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</si>
  <si>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</si>
  <si>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</si>
  <si>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</si>
  <si>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</si>
  <si>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</si>
  <si>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</si>
  <si>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</si>
  <si>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</si>
  <si>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</si>
  <si>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</si>
  <si>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</si>
  <si>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</si>
  <si>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</si>
  <si>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</si>
  <si>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</si>
  <si>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</si>
  <si>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</si>
  <si>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</si>
  <si>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</si>
  <si>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</si>
  <si>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</si>
  <si>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</si>
  <si>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</si>
  <si>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</si>
  <si>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</si>
  <si>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</si>
  <si>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</si>
  <si>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</si>
  <si>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</si>
  <si>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</si>
  <si>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</si>
  <si>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</si>
  <si>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</si>
  <si>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</si>
  <si>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</si>
  <si>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</si>
  <si>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</si>
  <si>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</si>
  <si>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</si>
  <si>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</si>
  <si>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</si>
  <si>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</si>
  <si>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</si>
  <si>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</si>
  <si>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</si>
  <si>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</si>
  <si>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</si>
  <si>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</si>
  <si>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</si>
  <si>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</si>
  <si>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</si>
  <si>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</si>
  <si>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</si>
  <si>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</si>
  <si>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</si>
  <si>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</si>
  <si>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</si>
  <si>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</si>
  <si>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</si>
  <si>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</si>
  <si>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</si>
  <si>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</si>
  <si>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</si>
  <si>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</si>
  <si>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</si>
  <si>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</si>
  <si>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</si>
  <si>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</si>
  <si>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</si>
  <si>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</si>
  <si>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</si>
  <si>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</si>
  <si>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</si>
  <si>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</si>
  <si>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</si>
  <si>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</si>
  <si>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</si>
  <si>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</si>
  <si>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</si>
  <si>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</si>
  <si>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</si>
  <si>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</si>
  <si>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</si>
  <si>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</si>
  <si>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</si>
  <si>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</si>
  <si>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</si>
  <si>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</si>
  <si>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</si>
  <si>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</si>
  <si>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</si>
  <si>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</si>
  <si>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</si>
  <si>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</si>
  <si>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</si>
  <si>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</si>
  <si>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</si>
  <si>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</si>
  <si>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</si>
  <si>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</si>
  <si>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</si>
  <si>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</si>
  <si>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</si>
  <si>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</si>
  <si>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</si>
  <si>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</si>
  <si>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</si>
  <si>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</si>
  <si>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</si>
  <si>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</si>
  <si>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</si>
  <si>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</si>
  <si>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</si>
  <si>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</si>
  <si>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</si>
  <si>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</si>
  <si>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</si>
  <si>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</si>
  <si>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</si>
  <si>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</si>
  <si>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</si>
  <si>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</si>
  <si>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</si>
  <si>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</si>
  <si>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</si>
  <si>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</si>
  <si>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</si>
  <si>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</si>
  <si>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</si>
  <si>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</si>
  <si>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</si>
  <si>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</si>
  <si>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</si>
  <si>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</si>
  <si>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</si>
  <si>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</si>
  <si>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</si>
  <si>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</si>
  <si>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</si>
  <si>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</si>
  <si>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</si>
  <si>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</si>
  <si>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</si>
  <si>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</si>
  <si>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</si>
  <si>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</si>
  <si>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</si>
  <si>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</si>
  <si>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</si>
  <si>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</si>
  <si>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</si>
  <si>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</si>
  <si>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</si>
  <si>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</si>
  <si>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</si>
  <si>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</si>
  <si>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</si>
  <si>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</si>
  <si>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</si>
  <si>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</si>
  <si>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</si>
  <si>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</si>
  <si>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</si>
  <si>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</si>
  <si>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</si>
  <si>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</si>
  <si>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</si>
  <si>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</si>
  <si>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</si>
  <si>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</si>
  <si>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</si>
  <si>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</si>
  <si>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</si>
  <si>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</si>
  <si>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</si>
  <si>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</si>
  <si>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</si>
  <si>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</si>
  <si>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</si>
  <si>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</si>
  <si>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</si>
  <si>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</si>
  <si>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</si>
  <si>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</si>
  <si>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</si>
  <si>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</si>
  <si>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</si>
  <si>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</si>
  <si>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</si>
  <si>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</si>
  <si>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</si>
  <si>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</si>
  <si>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</si>
  <si>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</si>
  <si>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</si>
  <si>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</si>
  <si>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</si>
  <si>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</si>
  <si>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</si>
  <si>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</si>
  <si>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</si>
  <si>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</si>
  <si>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</si>
  <si>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</si>
  <si>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</si>
  <si>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</si>
  <si>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</si>
  <si>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</si>
  <si>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</si>
  <si>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</si>
  <si>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</si>
  <si>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</si>
  <si>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</si>
  <si>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</si>
  <si>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</si>
  <si>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</si>
  <si>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</si>
  <si>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</si>
  <si>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</si>
  <si>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</si>
  <si>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</si>
  <si>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</si>
  <si>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</si>
  <si>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</si>
  <si>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</si>
  <si>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</si>
  <si>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</si>
  <si>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</si>
  <si>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</si>
  <si>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</si>
  <si>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</si>
  <si>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</si>
  <si>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</si>
  <si>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</si>
  <si>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</si>
  <si>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</si>
  <si>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</si>
  <si>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</si>
  <si>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</si>
  <si>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</si>
  <si>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</si>
  <si>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</si>
  <si>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</si>
  <si>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</si>
  <si>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</si>
  <si>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</si>
  <si>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</si>
  <si>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</si>
  <si>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</si>
  <si>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</si>
  <si>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</si>
  <si>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</si>
  <si>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</si>
  <si>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</si>
  <si>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</si>
  <si>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</si>
  <si>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</si>
  <si>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</si>
  <si>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</si>
  <si>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</si>
  <si>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</si>
  <si>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</si>
  <si>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</si>
  <si>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</si>
  <si>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</si>
  <si>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</si>
  <si>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</si>
  <si>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</si>
  <si>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</si>
  <si>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</si>
  <si>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</si>
  <si>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</si>
  <si>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</si>
  <si>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</si>
  <si>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</si>
  <si>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</si>
  <si>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</si>
  <si>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</si>
  <si>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</si>
  <si>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</si>
  <si>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</si>
  <si>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</si>
  <si>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</si>
  <si>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</si>
  <si>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</si>
  <si>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</si>
  <si>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</si>
  <si>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</si>
  <si>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</si>
  <si>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</si>
  <si>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</si>
  <si>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</si>
  <si>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</si>
  <si>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</si>
  <si>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</si>
  <si>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</si>
  <si>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</si>
  <si>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</si>
  <si>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</si>
  <si>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</si>
  <si>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</si>
  <si>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</si>
  <si>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</si>
  <si>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</si>
  <si>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</si>
  <si>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</si>
  <si>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</si>
  <si>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</si>
  <si>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</si>
  <si>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</si>
  <si>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</si>
  <si>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</si>
  <si>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</si>
  <si>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</si>
  <si>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</si>
  <si>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</si>
  <si>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</si>
  <si>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</si>
  <si>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</si>
  <si>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</si>
  <si>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</si>
  <si>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</si>
  <si>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</si>
  <si>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</si>
  <si>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</si>
  <si>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</si>
  <si>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</si>
  <si>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</si>
  <si>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</si>
  <si>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</si>
  <si>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</si>
  <si>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</si>
  <si>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</si>
  <si>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</si>
  <si>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</si>
  <si>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</si>
  <si>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</si>
  <si>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</si>
  <si>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</si>
  <si>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</si>
  <si>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</si>
  <si>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</si>
  <si>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</si>
  <si>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</si>
  <si>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</si>
  <si>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</si>
  <si>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</si>
  <si>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</si>
  <si>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</si>
  <si>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</si>
  <si>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</si>
  <si>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</si>
  <si>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</si>
  <si>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</si>
  <si>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</si>
  <si>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</si>
  <si>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</si>
  <si>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</si>
  <si>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</si>
  <si>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</si>
  <si>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</si>
  <si>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</si>
  <si>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</si>
  <si>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</si>
  <si>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</si>
  <si>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</si>
  <si>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</si>
  <si>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</si>
  <si>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</si>
  <si>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</si>
  <si>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</si>
  <si>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</si>
  <si>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</si>
  <si>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</si>
  <si>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</si>
  <si>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</si>
  <si>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</si>
  <si>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</si>
  <si>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</si>
  <si>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</si>
  <si>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</si>
  <si>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</si>
  <si>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</si>
  <si>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</si>
  <si>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</si>
  <si>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</si>
  <si>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</si>
  <si>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</si>
  <si>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</si>
  <si>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</si>
  <si>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</si>
  <si>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</si>
  <si>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</si>
  <si>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</si>
  <si>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</si>
  <si>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</si>
  <si>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</si>
  <si>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</si>
  <si>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</si>
  <si>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</si>
  <si>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</si>
  <si>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</si>
  <si>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</si>
  <si>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</si>
  <si>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</si>
  <si>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</si>
  <si>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</si>
  <si>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</si>
  <si>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</si>
  <si>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</si>
  <si>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</si>
  <si>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</si>
  <si>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</si>
  <si>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</si>
  <si>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</si>
  <si>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</si>
  <si>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</si>
  <si>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</si>
  <si>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</si>
  <si>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</si>
  <si>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</si>
  <si>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</si>
  <si>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</si>
  <si>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</si>
  <si>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</si>
  <si>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</si>
  <si>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</si>
  <si>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</si>
  <si>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</si>
  <si>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</si>
  <si>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</si>
  <si>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</si>
  <si>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</si>
  <si>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</si>
  <si>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</si>
  <si>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</si>
  <si>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</si>
  <si>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</si>
  <si>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</si>
  <si>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</si>
  <si>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</si>
  <si>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</si>
  <si>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</si>
  <si>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</si>
  <si>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</si>
  <si>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</si>
  <si>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</si>
  <si>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</si>
  <si>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</si>
  <si>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</si>
  <si>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</si>
  <si>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</si>
  <si>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</si>
  <si>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</si>
  <si>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</si>
  <si>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</si>
  <si>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</si>
  <si>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</si>
  <si>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</si>
  <si>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</si>
  <si>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</si>
  <si>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</si>
  <si>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</si>
  <si>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</si>
  <si>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</si>
  <si>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</si>
  <si>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</si>
  <si>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</si>
  <si>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</si>
  <si>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</si>
  <si>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</si>
  <si>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</si>
  <si>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</si>
  <si>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</si>
  <si>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</si>
  <si>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</si>
  <si>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</si>
  <si>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</si>
  <si>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</si>
  <si>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</si>
  <si>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</si>
  <si>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</si>
  <si>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</si>
  <si>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</si>
  <si>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</si>
  <si>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</si>
  <si>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</si>
  <si>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</si>
  <si>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</si>
  <si>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</si>
  <si>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</si>
  <si>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</si>
  <si>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</si>
  <si>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</si>
  <si>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</si>
  <si>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</si>
  <si>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</si>
  <si>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</si>
  <si>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</si>
  <si>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</si>
  <si>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</si>
  <si>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</si>
  <si>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</si>
  <si>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</si>
  <si>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</si>
  <si>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</si>
  <si>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</si>
  <si>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</si>
  <si>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</si>
  <si>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</si>
  <si>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</si>
  <si>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</si>
  <si>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</si>
  <si>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</si>
  <si>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</si>
  <si>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</si>
  <si>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</si>
  <si>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</si>
  <si>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</si>
  <si>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</si>
  <si>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</si>
  <si>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</si>
  <si>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</si>
  <si>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</si>
  <si>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</si>
  <si>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</si>
  <si>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</si>
  <si>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</si>
  <si>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</si>
  <si>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</si>
  <si>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</si>
  <si>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</si>
  <si>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</si>
  <si>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</si>
  <si>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</si>
  <si>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</si>
  <si>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</si>
  <si>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</si>
  <si>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</si>
  <si>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</si>
  <si>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</si>
  <si>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</si>
  <si>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</si>
  <si>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</si>
  <si>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</si>
  <si>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</si>
  <si>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</si>
  <si>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</si>
  <si>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</si>
  <si>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</si>
  <si>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</si>
  <si>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</si>
  <si>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</si>
  <si>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</si>
  <si>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</si>
  <si>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</si>
  <si>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</si>
  <si>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</si>
  <si>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</si>
  <si>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</si>
  <si>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</si>
  <si>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</si>
  <si>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</si>
  <si>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</si>
  <si>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</si>
  <si>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</si>
  <si>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</si>
  <si>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</si>
  <si>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</si>
  <si>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</si>
  <si>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</si>
  <si>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</si>
  <si>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</si>
  <si>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</si>
  <si>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</si>
  <si>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</si>
  <si>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</si>
  <si>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</si>
  <si>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</si>
  <si>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</si>
  <si>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</si>
  <si>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</si>
  <si>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</si>
  <si>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</si>
  <si>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</si>
  <si>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</si>
  <si>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</si>
  <si>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</si>
  <si>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</si>
  <si>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</si>
  <si>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</si>
  <si>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</si>
  <si>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</si>
  <si>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</si>
  <si>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</si>
  <si>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</si>
  <si>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</si>
  <si>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</si>
  <si>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</si>
  <si>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</si>
  <si>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</si>
  <si>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</si>
  <si>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</si>
  <si>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</si>
  <si>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</si>
  <si>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</si>
  <si>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</si>
  <si>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</si>
  <si>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</si>
  <si>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</si>
  <si>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</si>
  <si>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</si>
  <si>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</si>
  <si>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</si>
  <si>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</si>
  <si>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</si>
  <si>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</si>
  <si>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</si>
  <si>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</si>
  <si>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</si>
  <si>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</si>
  <si>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</si>
  <si>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</si>
  <si>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</si>
  <si>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</si>
  <si>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</si>
  <si>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</si>
  <si>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</si>
  <si>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</si>
  <si>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</si>
  <si>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</si>
  <si>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</si>
  <si>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</si>
  <si>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</si>
  <si>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</si>
  <si>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</si>
  <si>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</si>
  <si>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</si>
  <si>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</si>
  <si>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</si>
  <si>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</si>
  <si>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</si>
  <si>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</si>
  <si>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</si>
  <si>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</si>
  <si>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</si>
  <si>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</si>
  <si>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</si>
  <si>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</si>
  <si>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</si>
  <si>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</si>
  <si>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</si>
  <si>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</si>
  <si>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</si>
  <si>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</si>
  <si>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</si>
  <si>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</si>
  <si>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</si>
  <si>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</si>
  <si>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</si>
  <si>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</si>
  <si>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</si>
  <si>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</si>
  <si>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</si>
  <si>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</si>
  <si>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</si>
  <si>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</si>
  <si>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</si>
  <si>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</si>
  <si>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</si>
  <si>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</si>
  <si>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</si>
  <si>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</si>
  <si>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</si>
  <si>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</si>
  <si>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</si>
  <si>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</si>
  <si>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</si>
  <si>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</si>
  <si>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</si>
  <si>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</si>
  <si>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</si>
  <si>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</si>
  <si>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</si>
  <si>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</si>
  <si>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</si>
  <si>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</si>
  <si>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</si>
  <si>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</si>
  <si>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</si>
  <si>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</si>
  <si>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</si>
  <si>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</si>
  <si>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</si>
  <si>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</si>
  <si>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</si>
  <si>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</si>
  <si>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</si>
  <si>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</si>
  <si>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</si>
  <si>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</si>
  <si>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</si>
  <si>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</si>
  <si>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</si>
  <si>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</si>
  <si>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</si>
  <si>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</si>
  <si>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</si>
  <si>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</si>
  <si>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</si>
  <si>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</si>
  <si>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</si>
  <si>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</si>
  <si>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</si>
  <si>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</si>
  <si>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</si>
  <si>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</si>
  <si>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</si>
  <si>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</si>
  <si>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</si>
  <si>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</si>
  <si>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</si>
  <si>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</si>
  <si>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</si>
  <si>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</si>
  <si>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</si>
  <si>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</si>
  <si>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</si>
  <si>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</si>
  <si>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</si>
  <si>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</si>
  <si>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</si>
  <si>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</si>
  <si>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</si>
  <si>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</si>
  <si>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</si>
  <si>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</si>
  <si>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</si>
  <si>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</si>
  <si>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</si>
  <si>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</si>
  <si>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</si>
  <si>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</si>
  <si>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</si>
  <si>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</si>
  <si>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</si>
  <si>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</si>
  <si>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</si>
  <si>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</si>
  <si>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</si>
  <si>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</si>
  <si>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</si>
  <si>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</si>
  <si>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</si>
  <si>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</si>
  <si>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</si>
  <si>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</si>
  <si>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</si>
  <si>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</si>
  <si>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</si>
  <si>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</si>
  <si>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</si>
  <si>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</si>
  <si>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</si>
  <si>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</si>
  <si>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</si>
  <si>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</si>
  <si>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</si>
  <si>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</si>
  <si>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</si>
  <si>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</si>
  <si>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</si>
  <si>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</si>
  <si>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</si>
  <si>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</si>
  <si>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</si>
  <si>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</si>
  <si>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</si>
  <si>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</si>
  <si>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</si>
  <si>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</si>
  <si>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</si>
  <si>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</si>
  <si>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</si>
  <si>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</si>
  <si>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</si>
  <si>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</si>
  <si>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</si>
  <si>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</si>
  <si>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</si>
  <si>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</si>
  <si>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</si>
  <si>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</si>
  <si>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</si>
  <si>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</si>
  <si>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</si>
  <si>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</si>
  <si>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</si>
  <si>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</si>
  <si>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</si>
  <si>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</si>
  <si>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</si>
  <si>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</si>
  <si>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</si>
  <si>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</si>
  <si>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</si>
  <si>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</si>
  <si>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</si>
  <si>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</si>
  <si>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</si>
  <si>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</si>
  <si>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</si>
  <si>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</si>
  <si>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</si>
  <si>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</si>
  <si>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</si>
  <si>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</si>
  <si>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</si>
  <si>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</si>
  <si>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</si>
  <si>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</si>
  <si>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</si>
  <si>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</si>
  <si>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</si>
  <si>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</si>
  <si>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</si>
  <si>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</si>
  <si>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</si>
  <si>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</si>
  <si>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</si>
  <si>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</si>
  <si>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</si>
  <si>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</si>
  <si>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</si>
  <si>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</si>
  <si>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</si>
  <si>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</si>
  <si>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</si>
  <si>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</si>
  <si>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</si>
  <si>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</si>
  <si>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</si>
  <si>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</si>
  <si>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</si>
  <si>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</si>
  <si>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</si>
  <si>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</si>
  <si>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</si>
  <si>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</si>
  <si>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</si>
  <si>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</si>
  <si>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</si>
  <si>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</si>
  <si>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</si>
  <si>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</si>
  <si>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</si>
  <si>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</si>
  <si>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</si>
  <si>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</si>
  <si>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</si>
  <si>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</si>
  <si>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</si>
  <si>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</si>
  <si>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</si>
  <si>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</si>
  <si>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</si>
  <si>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</si>
  <si>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</si>
  <si>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</si>
  <si>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</si>
  <si>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</si>
  <si>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</si>
  <si>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</si>
  <si>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</si>
  <si>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</si>
  <si>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</si>
  <si>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</si>
  <si>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</si>
  <si>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</si>
  <si>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</si>
  <si>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</si>
  <si>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</si>
  <si>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</si>
  <si>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</si>
  <si>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</si>
  <si>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</si>
  <si>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</si>
  <si>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</si>
  <si>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</si>
  <si>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</si>
  <si>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</si>
  <si>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</si>
  <si>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</si>
  <si>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</si>
  <si>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</si>
  <si>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</si>
  <si>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</si>
  <si>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</si>
  <si>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</si>
  <si>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</si>
  <si>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</si>
  <si>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</si>
  <si>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</si>
  <si>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</si>
  <si>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</si>
  <si>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</si>
  <si>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</si>
  <si>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</si>
  <si>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</si>
  <si>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</si>
  <si>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</si>
  <si>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</si>
  <si>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</si>
  <si>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</si>
  <si>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</si>
  <si>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</si>
  <si>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</si>
  <si>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</si>
  <si>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</si>
  <si>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</si>
  <si>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</si>
  <si>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</si>
  <si>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</si>
  <si>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</si>
  <si>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</si>
  <si>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</si>
  <si>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</si>
  <si>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</si>
  <si>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</si>
  <si>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</si>
  <si>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</si>
  <si>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</si>
  <si>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</si>
  <si>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</si>
  <si>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</si>
  <si>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</si>
  <si>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</si>
  <si>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</si>
  <si>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</si>
  <si>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</si>
  <si>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</si>
  <si>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</si>
  <si>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</si>
  <si>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</si>
  <si>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</si>
  <si>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</si>
  <si>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</si>
  <si>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</si>
  <si>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</si>
  <si>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</si>
  <si>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</si>
  <si>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</si>
  <si>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</si>
  <si>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</si>
  <si>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</si>
  <si>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</si>
  <si>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</si>
  <si>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</si>
  <si>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</si>
  <si>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</si>
  <si>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</si>
  <si>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</si>
  <si>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</si>
  <si>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</si>
  <si>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</si>
  <si>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</si>
  <si>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</si>
  <si>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</si>
  <si>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</si>
  <si>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</si>
  <si>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</si>
  <si>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</si>
  <si>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</si>
  <si>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</si>
  <si>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</si>
  <si>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</si>
  <si>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</si>
  <si>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</si>
  <si>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</si>
  <si>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</si>
  <si>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</si>
  <si>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</si>
  <si>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</si>
  <si>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</si>
  <si>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</si>
  <si>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</si>
  <si>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</si>
  <si>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</si>
  <si>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</si>
  <si>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</si>
  <si>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</si>
  <si>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</si>
  <si>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</si>
  <si>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</si>
  <si>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</si>
  <si>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</si>
  <si>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</si>
  <si>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</si>
  <si>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</si>
  <si>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</si>
  <si>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</si>
  <si>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</si>
  <si>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</si>
  <si>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</si>
  <si>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</si>
  <si>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</si>
  <si>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</si>
  <si>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</si>
  <si>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</si>
  <si>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</si>
  <si>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</si>
  <si>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</si>
  <si>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</si>
  <si>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</si>
  <si>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</si>
  <si>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</si>
  <si>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</si>
  <si>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</si>
  <si>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</si>
  <si>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</si>
  <si>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</si>
  <si>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</si>
  <si>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</si>
  <si>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</si>
  <si>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</si>
  <si>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</si>
  <si>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</si>
  <si>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</si>
  <si>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</si>
  <si>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</si>
  <si>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</si>
  <si>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</si>
  <si>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</si>
  <si>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</si>
  <si>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</si>
  <si>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</si>
  <si>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</si>
  <si>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</si>
  <si>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</si>
  <si>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</si>
  <si>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</si>
  <si>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</si>
  <si>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</si>
  <si>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</si>
  <si>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</si>
  <si>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</si>
  <si>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</si>
  <si>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</si>
  <si>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</si>
  <si>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</si>
  <si>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</si>
  <si>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</si>
  <si>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</si>
  <si>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</si>
  <si>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</si>
  <si>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</si>
  <si>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</si>
  <si>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</si>
  <si>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</si>
  <si>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</si>
  <si>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</si>
  <si>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</si>
  <si>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</si>
  <si>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</si>
  <si>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</si>
  <si>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</si>
  <si>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</si>
  <si>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</si>
  <si>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</si>
  <si>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</si>
  <si>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</si>
  <si>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</si>
  <si>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</si>
  <si>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</si>
  <si>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</si>
  <si>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</si>
  <si>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</si>
  <si>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</si>
  <si>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</si>
  <si>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</si>
  <si>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</si>
  <si>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</si>
  <si>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</si>
  <si>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</si>
  <si>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</si>
  <si>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</si>
  <si>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</si>
  <si>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</si>
  <si>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</si>
  <si>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</si>
  <si>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</si>
  <si>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</si>
  <si>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</si>
  <si>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</si>
  <si>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</si>
  <si>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</si>
  <si>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</si>
  <si>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</si>
  <si>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</si>
  <si>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</si>
  <si>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</si>
  <si>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</si>
  <si>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</si>
  <si>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</si>
  <si>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</si>
  <si>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</si>
  <si>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</si>
  <si>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</si>
  <si>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</si>
  <si>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</si>
  <si>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</si>
  <si>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</si>
  <si>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</si>
  <si>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</si>
  <si>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</si>
  <si>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</si>
  <si>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</si>
  <si>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</si>
  <si>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</si>
  <si>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</si>
  <si>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</si>
  <si>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</si>
  <si>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</si>
  <si>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</si>
  <si>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</si>
  <si>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</si>
  <si>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</si>
  <si>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</si>
  <si>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</si>
  <si>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</si>
  <si>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</si>
  <si>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</si>
  <si>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</si>
  <si>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</si>
  <si>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</si>
  <si>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</si>
  <si>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</si>
  <si>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</si>
  <si>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</si>
  <si>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</si>
  <si>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</si>
  <si>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</si>
  <si>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</si>
  <si>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</si>
  <si>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</si>
  <si>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</si>
  <si>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</si>
  <si>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</si>
  <si>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</si>
  <si>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</si>
  <si>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</si>
  <si>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</si>
  <si>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</si>
  <si>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</si>
  <si>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</si>
  <si>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</si>
  <si>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</si>
  <si>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</si>
  <si>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</si>
  <si>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</si>
  <si>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</si>
  <si>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</si>
  <si>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</si>
  <si>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</si>
  <si>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</si>
  <si>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</si>
  <si>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</si>
  <si>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</si>
  <si>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</si>
  <si>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</si>
  <si>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</si>
  <si>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</si>
  <si>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</si>
  <si>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</si>
  <si>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</si>
  <si>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</si>
  <si>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</si>
  <si>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</si>
  <si>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</si>
  <si>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</si>
  <si>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</si>
  <si>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</si>
  <si>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</si>
  <si>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</si>
  <si>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</si>
  <si>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</si>
  <si>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</si>
  <si>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</si>
  <si>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</si>
  <si>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</si>
  <si>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</si>
  <si>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</si>
  <si>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</si>
  <si>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</si>
  <si>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</si>
  <si>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</si>
  <si>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</si>
  <si>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</si>
  <si>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</si>
  <si>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</si>
  <si>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</si>
  <si>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</si>
  <si>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</si>
  <si>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</si>
  <si>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</si>
  <si>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</si>
  <si>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</si>
  <si>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</si>
  <si>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</si>
  <si>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</si>
  <si>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</si>
  <si>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</si>
  <si>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</si>
  <si>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</si>
  <si>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</si>
  <si>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</si>
  <si>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</si>
  <si>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</si>
  <si>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</si>
  <si>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</si>
  <si>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</si>
  <si>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</si>
  <si>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</si>
  <si>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</si>
  <si>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</si>
  <si>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</si>
  <si>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</si>
  <si>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</si>
  <si>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</si>
  <si>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</si>
  <si>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</si>
  <si>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</si>
  <si>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</si>
  <si>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</si>
  <si>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</si>
  <si>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</si>
  <si>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</si>
  <si>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</si>
  <si>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</si>
  <si>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</si>
  <si>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</si>
  <si>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</si>
  <si>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</si>
  <si>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</si>
  <si>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</si>
  <si>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</si>
  <si>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</si>
  <si>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</si>
  <si>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</si>
  <si>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</si>
  <si>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</si>
  <si>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</si>
  <si>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</si>
  <si>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</si>
  <si>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</si>
  <si>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</si>
  <si>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</si>
  <si>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</si>
  <si>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</si>
  <si>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</si>
  <si>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</si>
  <si>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</si>
  <si>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</si>
  <si>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</si>
  <si>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</si>
  <si>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</si>
  <si>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</si>
  <si>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</si>
  <si>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</si>
  <si>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</si>
  <si>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</si>
  <si>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</si>
  <si>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</si>
  <si>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</si>
  <si>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</si>
  <si>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</si>
  <si>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</si>
  <si>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</si>
  <si>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</si>
  <si>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</si>
  <si>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</si>
  <si>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</si>
  <si>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</si>
  <si>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</si>
  <si>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</si>
  <si>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</si>
  <si>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</si>
  <si>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</si>
  <si>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</si>
  <si>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</si>
  <si>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</si>
  <si>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</si>
  <si>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</si>
  <si>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</si>
  <si>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</si>
  <si>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</si>
  <si>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</si>
  <si>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</si>
  <si>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</si>
  <si>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</si>
  <si>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</si>
  <si>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</si>
  <si>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</si>
  <si>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</si>
  <si>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</si>
  <si>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</si>
  <si>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</si>
  <si>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</si>
  <si>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</si>
  <si>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</si>
  <si>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</si>
  <si>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</si>
  <si>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</si>
  <si>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</si>
  <si>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</si>
  <si>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</si>
  <si>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</si>
  <si>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</si>
  <si>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</si>
  <si>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</si>
  <si>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</si>
  <si>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</si>
  <si>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</si>
  <si>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</si>
  <si>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</si>
  <si>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</si>
  <si>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</si>
  <si>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</si>
  <si>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</si>
  <si>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</si>
  <si>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</si>
  <si>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</si>
  <si>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</si>
  <si>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</si>
  <si>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</si>
  <si>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</si>
  <si>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</si>
  <si>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</si>
  <si>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</si>
  <si>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</si>
  <si>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</si>
  <si>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</si>
  <si>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</si>
  <si>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</si>
  <si>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</si>
  <si>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</si>
  <si>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</si>
  <si>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</si>
  <si>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</si>
  <si>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</si>
  <si>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</si>
  <si>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</si>
  <si>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</si>
  <si>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</si>
  <si>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</si>
  <si>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</si>
  <si>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</si>
  <si>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</si>
  <si>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</si>
  <si>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</si>
  <si>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</si>
  <si>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</si>
  <si>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</si>
  <si>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</si>
  <si>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</si>
  <si>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</si>
  <si>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</si>
  <si>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</si>
  <si>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</si>
  <si>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</si>
  <si>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</si>
  <si>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</si>
  <si>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</si>
  <si>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</si>
  <si>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</si>
  <si>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</si>
  <si>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</si>
  <si>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</si>
  <si>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</si>
  <si>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</si>
  <si>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</si>
  <si>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</si>
  <si>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</si>
  <si>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</si>
  <si>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</si>
  <si>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</si>
  <si>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</si>
  <si>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</si>
  <si>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</si>
  <si>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</si>
  <si>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</si>
  <si>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</si>
  <si>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</si>
  <si>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</si>
  <si>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</si>
  <si>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</si>
  <si>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</si>
  <si>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</si>
  <si>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</si>
  <si>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</si>
  <si>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</si>
  <si>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</si>
  <si>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</si>
  <si>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</si>
  <si>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</si>
  <si>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</si>
  <si>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</si>
  <si>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</si>
  <si>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</si>
  <si>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</si>
  <si>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</si>
  <si>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</si>
  <si>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</si>
  <si>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</si>
  <si>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</si>
  <si>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</si>
  <si>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</si>
  <si>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</si>
  <si>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</si>
  <si>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</si>
  <si>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</si>
  <si>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</si>
  <si>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</si>
  <si>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</si>
  <si>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</si>
  <si>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</si>
  <si>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</si>
  <si>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</si>
  <si>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</si>
  <si>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</si>
  <si>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</si>
  <si>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</si>
  <si>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</si>
  <si>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</si>
  <si>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</si>
  <si>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</si>
  <si>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</si>
  <si>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</si>
  <si>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</si>
  <si>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</si>
  <si>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</si>
  <si>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</si>
  <si>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</si>
  <si>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</si>
  <si>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</si>
  <si>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</si>
  <si>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</si>
  <si>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</si>
  <si>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</si>
  <si>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</si>
  <si>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</si>
  <si>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</si>
  <si>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</si>
  <si>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</si>
  <si>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</si>
  <si>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</si>
  <si>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</si>
  <si>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</si>
  <si>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</si>
  <si>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</si>
  <si>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</si>
  <si>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</si>
  <si>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</si>
  <si>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</si>
  <si>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</si>
  <si>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</si>
  <si>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</si>
  <si>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</si>
  <si>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</si>
  <si>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</si>
  <si>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</si>
  <si>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</si>
  <si>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</si>
  <si>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</si>
  <si>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</si>
  <si>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</si>
  <si>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</si>
  <si>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</si>
  <si>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</si>
  <si>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</si>
  <si>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</si>
  <si>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</si>
  <si>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</si>
  <si>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</si>
  <si>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</si>
  <si>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</si>
  <si>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</si>
  <si>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</si>
  <si>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</si>
  <si>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</si>
  <si>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</si>
  <si>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</si>
  <si>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</si>
  <si>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</si>
  <si>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</si>
  <si>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</si>
  <si>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</si>
  <si>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</si>
  <si>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</si>
  <si>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</si>
  <si>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</si>
  <si>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</si>
  <si>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</si>
  <si>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</si>
  <si>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</si>
  <si>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</si>
  <si>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</si>
  <si>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</si>
  <si>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</si>
  <si>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</si>
  <si>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</si>
  <si>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</si>
  <si>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</si>
  <si>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</si>
  <si>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</si>
  <si>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</si>
  <si>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</si>
  <si>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</si>
  <si>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</si>
  <si>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</si>
  <si>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</si>
  <si>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</si>
  <si>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</si>
  <si>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</si>
  <si>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</si>
  <si>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</si>
  <si>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</si>
  <si>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</si>
  <si>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</si>
  <si>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</si>
  <si>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</si>
  <si>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</si>
  <si>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</si>
  <si>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</si>
  <si>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</si>
  <si>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</si>
  <si>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</si>
  <si>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</si>
  <si>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</si>
  <si>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</si>
  <si>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</si>
  <si>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</si>
  <si>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</si>
  <si>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</si>
  <si>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</si>
  <si>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</si>
  <si>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</si>
  <si>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</si>
  <si>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</si>
  <si>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</si>
  <si>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</si>
  <si>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</si>
  <si>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</si>
  <si>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</si>
  <si>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</si>
  <si>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</si>
  <si>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</si>
  <si>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</si>
  <si>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</si>
  <si>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</si>
  <si>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</si>
  <si>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</si>
  <si>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</si>
  <si>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</si>
  <si>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</si>
  <si>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</si>
  <si>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</si>
  <si>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</si>
  <si>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</si>
  <si>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</si>
  <si>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</si>
  <si>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</si>
  <si>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</si>
  <si>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</si>
  <si>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</si>
  <si>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</si>
  <si>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</si>
  <si>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</si>
  <si>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</si>
  <si>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</si>
  <si>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</si>
  <si>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</si>
  <si>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</si>
  <si>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</si>
  <si>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</si>
  <si>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</si>
  <si>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</si>
  <si>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</si>
  <si>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</si>
  <si>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</si>
  <si>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</si>
  <si>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</si>
  <si>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</si>
  <si>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</si>
  <si>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</si>
  <si>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</si>
  <si>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</si>
  <si>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</si>
  <si>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</si>
  <si>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</si>
  <si>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</si>
  <si>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</si>
  <si>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</si>
  <si>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</si>
  <si>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</si>
  <si>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</si>
  <si>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</si>
  <si>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</si>
  <si>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</si>
  <si>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</si>
  <si>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</si>
  <si>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</si>
  <si>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</si>
  <si>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</si>
  <si>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</si>
  <si>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</si>
  <si>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</si>
  <si>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</si>
  <si>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</si>
  <si>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</si>
  <si>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</si>
  <si>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</si>
  <si>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</si>
  <si>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</si>
  <si>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</si>
  <si>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</si>
  <si>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</si>
  <si>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</si>
  <si>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</si>
  <si>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</si>
  <si>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</si>
  <si>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</si>
  <si>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</si>
  <si>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</si>
  <si>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</si>
  <si>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</si>
  <si>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</si>
  <si>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</si>
  <si>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</si>
  <si>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</si>
  <si>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</si>
  <si>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</si>
  <si>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</si>
  <si>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</si>
  <si>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</si>
  <si>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</si>
  <si>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</si>
  <si>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</si>
  <si>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</si>
  <si>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</si>
  <si>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</si>
  <si>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</si>
  <si>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</si>
  <si>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</si>
  <si>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</si>
  <si>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</si>
  <si>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</si>
  <si>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</si>
  <si>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</si>
  <si>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</si>
  <si>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</si>
  <si>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</si>
  <si>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</si>
  <si>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</si>
  <si>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</si>
  <si>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</si>
  <si>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</si>
  <si>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</si>
  <si>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</si>
  <si>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</si>
  <si>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</si>
  <si>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</si>
  <si>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</si>
  <si>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</si>
  <si>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</si>
  <si>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</si>
  <si>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</si>
  <si>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</si>
  <si>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</si>
  <si>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</si>
  <si>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</si>
  <si>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</si>
  <si>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</si>
  <si>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</si>
  <si>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</si>
  <si>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</si>
  <si>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</si>
  <si>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</si>
  <si>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</si>
  <si>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</si>
  <si>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</si>
  <si>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</si>
  <si>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</si>
  <si>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</si>
  <si>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</si>
  <si>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</si>
  <si>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</si>
  <si>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</si>
  <si>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</si>
  <si>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</si>
  <si>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</si>
  <si>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</si>
  <si>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</si>
  <si>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</si>
  <si>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</si>
  <si>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</si>
  <si>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</si>
  <si>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</si>
  <si>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</si>
  <si>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</si>
  <si>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</si>
  <si>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</si>
  <si>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</si>
  <si>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</si>
  <si>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</si>
  <si>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</si>
  <si>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</si>
  <si>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</si>
  <si>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</si>
  <si>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</si>
  <si>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</si>
  <si>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</si>
  <si>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</si>
  <si>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</si>
  <si>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</si>
  <si>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</si>
  <si>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</si>
  <si>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</si>
  <si>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</si>
  <si>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</si>
  <si>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</si>
  <si>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</si>
  <si>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</si>
  <si>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</si>
  <si>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</si>
  <si>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</si>
  <si>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</si>
  <si>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</si>
  <si>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</si>
  <si>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</si>
  <si>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</si>
  <si>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</si>
  <si>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</si>
  <si>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</si>
  <si>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</si>
  <si>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</si>
  <si>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</si>
  <si>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</si>
  <si>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</si>
  <si>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</si>
  <si>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</si>
  <si>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</si>
  <si>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</si>
  <si>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</si>
  <si>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</si>
  <si>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</si>
  <si>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</si>
  <si>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</si>
  <si>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</si>
  <si>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</si>
  <si>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</si>
  <si>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</si>
  <si>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</si>
  <si>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</si>
  <si>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</si>
  <si>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</si>
  <si>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</si>
  <si>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</si>
  <si>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</si>
  <si>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</si>
  <si>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</si>
  <si>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</si>
  <si>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</si>
  <si>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</si>
  <si>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</si>
  <si>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</si>
  <si>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</si>
  <si>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</si>
  <si>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</si>
  <si>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</si>
  <si>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</si>
  <si>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</si>
  <si>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</si>
  <si>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</si>
  <si>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</si>
  <si>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</si>
  <si>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</si>
  <si>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</si>
  <si>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</si>
  <si>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</si>
  <si>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</si>
  <si>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</si>
  <si>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</si>
  <si>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</si>
  <si>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</si>
  <si>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</si>
  <si>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</si>
  <si>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</si>
  <si>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</si>
  <si>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</si>
  <si>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</si>
  <si>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</si>
  <si>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</si>
  <si>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</si>
  <si>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</si>
  <si>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</si>
  <si>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</si>
  <si>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</si>
  <si>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</si>
  <si>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</si>
  <si>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</si>
  <si>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</si>
  <si>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</si>
  <si>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</si>
  <si>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</si>
  <si>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</si>
  <si>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</si>
  <si>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</si>
  <si>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</si>
  <si>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</si>
  <si>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</si>
  <si>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</si>
  <si>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</si>
  <si>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</si>
  <si>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</si>
  <si>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</si>
  <si>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</si>
  <si>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</si>
  <si>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</si>
  <si>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</si>
  <si>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</si>
  <si>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</si>
  <si>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</si>
  <si>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</si>
  <si>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</si>
  <si>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</si>
  <si>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</si>
  <si>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</si>
  <si>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</si>
  <si>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</si>
  <si>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</si>
  <si>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</si>
  <si>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</si>
  <si>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</si>
  <si>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</si>
  <si>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</si>
  <si>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</si>
  <si>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</si>
  <si>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</si>
  <si>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</si>
  <si>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</si>
  <si>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</si>
  <si>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</si>
  <si>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</si>
  <si>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</si>
  <si>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</si>
  <si>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</si>
  <si>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</si>
  <si>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</si>
  <si>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</si>
  <si>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</si>
  <si>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</si>
  <si>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</si>
  <si>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</si>
  <si>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</si>
  <si>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</si>
  <si>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</si>
  <si>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</si>
  <si>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</si>
  <si>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</si>
  <si>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</si>
  <si>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</si>
  <si>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</si>
  <si>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</si>
  <si>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</si>
  <si>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</si>
  <si>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</si>
  <si>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</si>
  <si>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</si>
  <si>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</si>
  <si>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</si>
  <si>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</si>
  <si>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</si>
  <si>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</si>
  <si>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</si>
  <si>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</si>
  <si>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</si>
  <si>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</si>
  <si>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</si>
  <si>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</si>
  <si>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</si>
  <si>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</si>
  <si>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</si>
  <si>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</si>
  <si>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</si>
  <si>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</si>
  <si>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</si>
  <si>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</si>
  <si>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</si>
  <si>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</si>
  <si>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</si>
  <si>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</si>
  <si>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</si>
  <si>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</si>
  <si>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</si>
  <si>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</si>
  <si>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</si>
  <si>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</si>
  <si>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</si>
  <si>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</si>
  <si>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</si>
  <si>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</si>
  <si>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</si>
  <si>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</si>
  <si>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</si>
  <si>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</si>
  <si>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</si>
  <si>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</si>
  <si>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</si>
  <si>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</si>
  <si>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</si>
  <si>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</si>
  <si>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</si>
  <si>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</si>
  <si>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</si>
  <si>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</si>
  <si>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</si>
  <si>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</si>
  <si>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</si>
  <si>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</si>
  <si>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</si>
  <si>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</si>
  <si>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</si>
  <si>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</si>
  <si>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</si>
  <si>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</si>
  <si>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</si>
  <si>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</si>
  <si>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</si>
  <si>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</si>
  <si>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</si>
  <si>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</si>
  <si>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</si>
  <si>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</si>
  <si>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</si>
  <si>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</si>
  <si>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</si>
  <si>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</si>
  <si>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</si>
  <si>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</si>
  <si>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</si>
  <si>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</si>
  <si>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</si>
  <si>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</si>
  <si>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</si>
  <si>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</si>
  <si>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</si>
  <si>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</si>
  <si>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</si>
  <si>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</si>
  <si>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</si>
  <si>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</si>
  <si>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</si>
  <si>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</si>
  <si>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</si>
  <si>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</si>
  <si>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</si>
  <si>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</si>
  <si>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</si>
  <si>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</si>
  <si>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</si>
  <si>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</si>
  <si>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</si>
  <si>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</si>
  <si>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</si>
  <si>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</si>
  <si>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</si>
  <si>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</si>
  <si>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</si>
  <si>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</si>
  <si>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</si>
  <si>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</si>
  <si>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</si>
  <si>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</si>
  <si>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</si>
  <si>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</si>
  <si>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</si>
  <si>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</si>
  <si>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</si>
  <si>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</si>
  <si>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</si>
  <si>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</si>
  <si>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</si>
  <si>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</si>
  <si>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</si>
  <si>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</si>
  <si>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</si>
  <si>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</si>
  <si>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</si>
  <si>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</si>
  <si>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</si>
  <si>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</si>
  <si>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</si>
  <si>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</si>
  <si>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</si>
  <si>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</si>
  <si>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</si>
  <si>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</si>
  <si>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</si>
  <si>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</si>
  <si>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</si>
  <si>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</si>
  <si>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</si>
  <si>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</si>
  <si>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</si>
  <si>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</si>
  <si>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</si>
  <si>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</si>
  <si>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</si>
  <si>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</si>
  <si>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</si>
  <si>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</si>
  <si>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</si>
  <si>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</si>
  <si>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</si>
  <si>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</si>
  <si>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</si>
  <si>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</si>
  <si>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</si>
  <si>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</si>
  <si>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</si>
  <si>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</si>
  <si>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</si>
  <si>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</si>
  <si>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</si>
  <si>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</si>
  <si>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</si>
  <si>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</si>
  <si>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</si>
  <si>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</si>
  <si>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</si>
  <si>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</si>
  <si>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</si>
  <si>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</si>
  <si>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</si>
  <si>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</si>
  <si>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</si>
  <si>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</si>
  <si>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</si>
  <si>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</si>
  <si>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</si>
  <si>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</si>
  <si>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</si>
  <si>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</si>
  <si>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</si>
  <si>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</si>
  <si>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</si>
  <si>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</si>
  <si>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</si>
  <si>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</si>
  <si>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</si>
  <si>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</si>
  <si>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</si>
  <si>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</si>
  <si>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</si>
  <si>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</si>
  <si>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</si>
  <si>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</si>
  <si>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</si>
  <si>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</si>
  <si>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</si>
  <si>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</si>
  <si>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</si>
  <si>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</si>
  <si>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</si>
  <si>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</si>
  <si>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</si>
  <si>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</si>
  <si>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</si>
  <si>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</si>
  <si>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</si>
  <si>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</si>
  <si>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</si>
  <si>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</si>
  <si>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</si>
  <si>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</si>
  <si>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</si>
  <si>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</si>
  <si>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</si>
  <si>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</si>
  <si>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</si>
  <si>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</si>
  <si>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</si>
  <si>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</si>
  <si>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</si>
  <si>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</si>
  <si>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</si>
  <si>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</si>
  <si>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</si>
  <si>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</si>
  <si>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</si>
  <si>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</si>
  <si>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</si>
  <si>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</si>
  <si>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</si>
  <si>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</si>
  <si>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</si>
  <si>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</si>
  <si>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</si>
  <si>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</si>
  <si>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</si>
  <si>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</si>
  <si>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</si>
  <si>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</si>
  <si>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</si>
  <si>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</si>
  <si>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</si>
  <si>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</si>
  <si>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</si>
  <si>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</si>
  <si>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</si>
  <si>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</si>
  <si>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</si>
  <si>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</si>
  <si>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</si>
  <si>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</si>
  <si>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</si>
  <si>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</si>
  <si>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</si>
  <si>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</si>
  <si>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</si>
  <si>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</si>
  <si>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</si>
  <si>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</si>
  <si>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</si>
  <si>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</si>
  <si>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</si>
  <si>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</si>
  <si>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</si>
  <si>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</si>
  <si>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</si>
  <si>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</si>
  <si>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</si>
  <si>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</si>
  <si>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</si>
  <si>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</si>
  <si>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</si>
  <si>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</si>
  <si>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</si>
  <si>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</si>
  <si>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</si>
  <si>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</si>
  <si>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</si>
  <si>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</si>
  <si>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</si>
  <si>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</si>
  <si>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</si>
  <si>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</si>
  <si>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</si>
  <si>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</si>
  <si>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</si>
  <si>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</si>
  <si>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</si>
  <si>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</si>
  <si>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</si>
  <si>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</si>
  <si>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</si>
  <si>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</si>
  <si>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</si>
  <si>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</si>
  <si>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</si>
  <si>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</si>
  <si>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</si>
  <si>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</si>
  <si>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</si>
  <si>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</si>
  <si>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</si>
  <si>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</si>
  <si>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</si>
  <si>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</si>
  <si>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</si>
  <si>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</si>
  <si>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</si>
  <si>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</si>
  <si>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</si>
  <si>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</si>
  <si>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</si>
  <si>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</si>
  <si>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</si>
  <si>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</si>
  <si>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</si>
  <si>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</si>
  <si>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</si>
  <si>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</si>
  <si>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</si>
  <si>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</si>
  <si>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</si>
  <si>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</si>
  <si>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</si>
  <si>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</si>
  <si>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</si>
  <si>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</si>
  <si>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</si>
  <si>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</si>
  <si>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</si>
  <si>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</si>
  <si>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</si>
  <si>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</si>
  <si>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</si>
  <si>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</si>
  <si>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</si>
  <si>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</si>
  <si>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</si>
  <si>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</si>
  <si>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</si>
  <si>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</si>
  <si>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</si>
  <si>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</si>
  <si>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</si>
  <si>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</si>
  <si>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</si>
  <si>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</si>
  <si>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</si>
  <si>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</si>
  <si>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</si>
  <si>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</si>
  <si>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</si>
  <si>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</si>
  <si>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</si>
  <si>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</si>
  <si>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</si>
  <si>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</si>
  <si>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</si>
  <si>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</si>
  <si>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</si>
  <si>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</si>
  <si>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</si>
  <si>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</si>
  <si>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</si>
  <si>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</si>
  <si>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</si>
  <si>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</si>
  <si>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</si>
  <si>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</si>
  <si>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</si>
  <si>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</si>
  <si>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</si>
  <si>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</si>
  <si>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</si>
  <si>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</si>
  <si>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</si>
  <si>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</si>
  <si>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</si>
  <si>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</si>
  <si>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</si>
  <si>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</si>
  <si>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</si>
  <si>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</si>
  <si>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</si>
  <si>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</si>
  <si>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</si>
  <si>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</si>
  <si>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</si>
  <si>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</si>
  <si>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</si>
  <si>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</si>
  <si>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</si>
  <si>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</si>
  <si>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</si>
  <si>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</si>
  <si>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</si>
  <si>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</si>
  <si>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</si>
  <si>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</si>
  <si>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</si>
  <si>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</si>
  <si>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</si>
  <si>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</si>
  <si>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</si>
  <si>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</si>
  <si>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</si>
  <si>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</si>
  <si>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</si>
  <si>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</si>
  <si>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</si>
  <si>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</si>
  <si>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</si>
  <si>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</si>
  <si>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</si>
  <si>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</si>
  <si>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</si>
  <si>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</si>
  <si>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</si>
  <si>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</si>
  <si>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</si>
  <si>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</si>
  <si>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</si>
  <si>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</si>
  <si>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</si>
  <si>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</si>
  <si>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</si>
  <si>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</si>
  <si>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</si>
  <si>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</si>
  <si>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</si>
  <si>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</si>
  <si>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</si>
  <si>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</si>
  <si>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</si>
  <si>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</si>
  <si>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</si>
  <si>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</si>
  <si>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</si>
  <si>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</si>
  <si>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</si>
  <si>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</si>
  <si>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</si>
  <si>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</si>
  <si>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</si>
  <si>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</si>
  <si>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</si>
  <si>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</si>
  <si>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</si>
  <si>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</si>
  <si>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</si>
  <si>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</si>
  <si>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</si>
  <si>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</si>
  <si>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</si>
  <si>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</si>
  <si>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</si>
  <si>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</si>
  <si>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</si>
  <si>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</si>
  <si>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</si>
  <si>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</si>
  <si>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</si>
  <si>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</si>
  <si>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</si>
  <si>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</si>
  <si>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</si>
  <si>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</si>
  <si>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</si>
  <si>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</si>
  <si>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</si>
  <si>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</si>
  <si>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</si>
  <si>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</si>
  <si>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</si>
  <si>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</si>
  <si>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</si>
  <si>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</si>
  <si>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</si>
  <si>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</si>
  <si>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</si>
  <si>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</si>
  <si>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</si>
  <si>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</si>
  <si>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</si>
  <si>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</si>
  <si>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</si>
  <si>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</si>
  <si>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</si>
  <si>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</si>
  <si>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</si>
  <si>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</si>
  <si>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</si>
  <si>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</si>
  <si>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</si>
  <si>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</si>
  <si>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</si>
  <si>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</si>
  <si>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</si>
  <si>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</si>
  <si>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</si>
  <si>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</si>
  <si>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</si>
  <si>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</si>
  <si>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</si>
  <si>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</si>
  <si>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</si>
  <si>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</si>
  <si>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</si>
  <si>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</si>
  <si>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</si>
  <si>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</si>
  <si>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</si>
  <si>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</si>
  <si>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</si>
  <si>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</si>
  <si>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</si>
  <si>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</si>
  <si>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</si>
  <si>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</si>
  <si>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</si>
  <si>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</si>
  <si>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</si>
  <si>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</si>
  <si>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</si>
  <si>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</si>
  <si>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</si>
  <si>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</si>
  <si>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</si>
  <si>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</si>
  <si>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</si>
  <si>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</si>
  <si>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</si>
  <si>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</si>
  <si>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</si>
  <si>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</si>
  <si>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</si>
  <si>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</si>
  <si>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</si>
  <si>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</si>
  <si>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</si>
  <si>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</si>
  <si>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</si>
  <si>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</si>
  <si>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</si>
  <si>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</si>
  <si>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</si>
  <si>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</si>
  <si>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</si>
  <si>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</si>
  <si>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</si>
  <si>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</si>
  <si>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</si>
  <si>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</si>
  <si>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</si>
  <si>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</si>
  <si>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</si>
  <si>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</si>
  <si>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</si>
  <si>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</si>
  <si>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</si>
  <si>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</si>
  <si>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</si>
  <si>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</si>
  <si>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</si>
  <si>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</si>
  <si>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</si>
  <si>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</si>
  <si>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</si>
  <si>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</si>
  <si>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</si>
  <si>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</si>
  <si>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</si>
  <si>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</si>
  <si>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</si>
  <si>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</si>
  <si>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</si>
  <si>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</si>
  <si>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</si>
  <si>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</si>
  <si>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</si>
  <si>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</si>
  <si>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</si>
  <si>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</si>
  <si>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</si>
  <si>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</si>
  <si>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</si>
  <si>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</si>
  <si>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</si>
  <si>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</si>
  <si>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</si>
  <si>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</si>
  <si>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</si>
  <si>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</si>
  <si>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</si>
  <si>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</si>
  <si>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</si>
  <si>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</si>
  <si>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</si>
  <si>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</si>
  <si>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</si>
  <si>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</si>
  <si>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</si>
  <si>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</si>
  <si>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</si>
  <si>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</si>
  <si>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</si>
  <si>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</si>
  <si>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</si>
  <si>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</si>
  <si>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</si>
  <si>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</si>
  <si>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</si>
  <si>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</si>
  <si>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</si>
  <si>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</si>
  <si>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</si>
  <si>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</si>
  <si>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</si>
  <si>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</si>
  <si>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</si>
  <si>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</si>
  <si>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</si>
  <si>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</si>
  <si>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</si>
  <si>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</si>
  <si>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</si>
  <si>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</si>
  <si>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</si>
  <si>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</si>
  <si>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</si>
  <si>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</si>
  <si>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</si>
  <si>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</si>
  <si>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</si>
  <si>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</si>
  <si>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</si>
  <si>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</si>
  <si>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</si>
  <si>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</si>
  <si>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</si>
  <si>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</si>
  <si>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</si>
  <si>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</si>
  <si>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</si>
  <si>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</si>
  <si>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</si>
  <si>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</si>
  <si>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</si>
  <si>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</si>
  <si>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</si>
  <si>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</si>
  <si>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</si>
  <si>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</si>
  <si>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</si>
  <si>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</si>
  <si>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</si>
  <si>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</si>
  <si>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</si>
  <si>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</si>
  <si>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</si>
  <si>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</si>
  <si>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</si>
  <si>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</si>
  <si>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</si>
  <si>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</si>
  <si>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</si>
  <si>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</si>
  <si>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</si>
  <si>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</si>
  <si>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</si>
  <si>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</si>
  <si>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</si>
  <si>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</si>
  <si>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</si>
  <si>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</si>
  <si>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</si>
  <si>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</si>
  <si>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</si>
  <si>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</si>
  <si>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</si>
  <si>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</si>
  <si>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</si>
  <si>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</si>
  <si>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</si>
  <si>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</si>
  <si>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</si>
  <si>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</si>
  <si>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</si>
  <si>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</si>
  <si>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</si>
  <si>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</si>
  <si>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</si>
  <si>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</si>
  <si>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</si>
  <si>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</si>
  <si>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</si>
  <si>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</si>
  <si>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</si>
  <si>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</si>
  <si>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</si>
  <si>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</si>
  <si>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</si>
  <si>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</si>
  <si>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</si>
  <si>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</si>
  <si>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</si>
  <si>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</si>
  <si>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</si>
  <si>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</si>
  <si>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</si>
  <si>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</si>
  <si>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</si>
  <si>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</si>
  <si>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</si>
  <si>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</si>
  <si>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</si>
  <si>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</si>
  <si>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</si>
  <si>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</si>
  <si>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</si>
  <si>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</si>
  <si>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</si>
  <si>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</si>
  <si>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</si>
  <si>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</si>
  <si>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</si>
  <si>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</si>
  <si>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</si>
  <si>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</si>
  <si>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</si>
  <si>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</si>
  <si>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</si>
  <si>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</si>
  <si>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</si>
  <si>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</si>
  <si>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</si>
  <si>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</si>
  <si>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</si>
  <si>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</si>
  <si>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</si>
  <si>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</si>
  <si>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</si>
  <si>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</si>
  <si>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</si>
  <si>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</si>
  <si>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</si>
  <si>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</si>
  <si>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</si>
  <si>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</si>
  <si>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</si>
  <si>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</si>
  <si>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</si>
  <si>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</si>
  <si>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</si>
  <si>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</si>
  <si>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</si>
  <si>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</si>
  <si>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</si>
  <si>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</si>
  <si>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</si>
  <si>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</si>
  <si>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</si>
  <si>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</si>
  <si>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</si>
  <si>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</si>
  <si>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</si>
  <si>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</si>
  <si>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</si>
  <si>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</si>
  <si>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</si>
  <si>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</si>
  <si>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</si>
  <si>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</si>
  <si>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</si>
  <si>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</si>
  <si>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</si>
  <si>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</si>
  <si>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</si>
  <si>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</si>
  <si>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</si>
  <si>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</si>
  <si>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</si>
  <si>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</si>
  <si>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</si>
  <si>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</si>
  <si>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</si>
  <si>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</si>
  <si>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</si>
  <si>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</si>
  <si>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</si>
  <si>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</si>
  <si>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</si>
  <si>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</si>
  <si>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</si>
  <si>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</si>
  <si>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</si>
  <si>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</si>
  <si>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</si>
  <si>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</si>
  <si>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</si>
  <si>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</si>
  <si>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</si>
  <si>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</si>
  <si>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</si>
  <si>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</si>
  <si>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</si>
  <si>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</si>
  <si>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</si>
  <si>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</si>
  <si>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</si>
  <si>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</si>
  <si>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</si>
  <si>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</si>
  <si>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</si>
  <si>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</si>
  <si>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</si>
  <si>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</si>
  <si>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</si>
  <si>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</si>
  <si>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</si>
  <si>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</si>
  <si>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</si>
  <si>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</si>
  <si>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</si>
  <si>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</si>
  <si>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</si>
  <si>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</si>
  <si>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</si>
  <si>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</si>
  <si>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</si>
  <si>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</si>
  <si>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</si>
  <si>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</si>
  <si>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</si>
  <si>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</si>
  <si>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</si>
  <si>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</si>
  <si>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</si>
  <si>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</si>
  <si>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</si>
  <si>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</si>
  <si>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</si>
  <si>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</si>
  <si>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</si>
  <si>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</si>
  <si>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</si>
  <si>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</si>
  <si>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</si>
  <si>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</si>
  <si>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</si>
  <si>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</si>
  <si>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</si>
  <si>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</si>
  <si>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</si>
  <si>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</si>
  <si>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</si>
  <si>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</si>
  <si>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</si>
  <si>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</si>
  <si>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</si>
  <si>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</si>
  <si>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</si>
  <si>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</si>
  <si>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</si>
  <si>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</si>
  <si>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</si>
  <si>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</si>
  <si>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</si>
  <si>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</si>
  <si>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</si>
  <si>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</si>
  <si>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</si>
  <si>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</si>
  <si>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</si>
  <si>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</si>
  <si>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</si>
  <si>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</si>
  <si>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</si>
  <si>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</si>
  <si>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</si>
  <si>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</si>
  <si>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</si>
  <si>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</si>
  <si>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</si>
  <si>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</si>
  <si>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</si>
  <si>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</si>
  <si>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</si>
  <si>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</si>
  <si>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</si>
  <si>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</si>
  <si>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</si>
  <si>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</si>
  <si>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</si>
  <si>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</si>
  <si>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</si>
  <si>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</si>
  <si>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</si>
  <si>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</si>
  <si>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</si>
  <si>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</si>
  <si>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</si>
  <si>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</si>
  <si>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</si>
  <si>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</si>
  <si>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</si>
  <si>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</si>
  <si>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</si>
  <si>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</si>
  <si>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</si>
  <si>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</si>
  <si>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</si>
  <si>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</si>
  <si>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</si>
  <si>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</si>
  <si>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</si>
  <si>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</si>
  <si>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</si>
  <si>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</si>
  <si>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</si>
  <si>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</si>
  <si>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</si>
  <si>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</si>
  <si>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</si>
  <si>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</si>
  <si>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</si>
  <si>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</si>
  <si>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</si>
  <si>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</si>
  <si>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</si>
  <si>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</si>
  <si>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</si>
  <si>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</si>
  <si>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</si>
  <si>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</si>
  <si>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</si>
  <si>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</si>
  <si>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</si>
  <si>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</si>
  <si>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</si>
  <si>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</si>
  <si>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</si>
  <si>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</si>
  <si>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</si>
  <si>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</si>
  <si>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</si>
  <si>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</si>
  <si>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</si>
  <si>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</si>
  <si>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</si>
  <si>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</si>
  <si>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</si>
  <si>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</si>
  <si>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</si>
  <si>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</si>
  <si>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</si>
  <si>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</si>
  <si>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</si>
  <si>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</si>
  <si>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</si>
  <si>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</si>
  <si>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</si>
  <si>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</si>
  <si>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</si>
  <si>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</si>
  <si>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</si>
  <si>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</si>
  <si>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</si>
  <si>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</si>
  <si>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</si>
  <si>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</si>
  <si>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</si>
  <si>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</si>
  <si>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</si>
  <si>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</si>
  <si>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</si>
  <si>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</si>
  <si>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</si>
  <si>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</si>
  <si>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</si>
  <si>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</si>
  <si>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</si>
  <si>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</si>
  <si>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</si>
  <si>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</si>
  <si>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</si>
  <si>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</si>
  <si>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</si>
  <si>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</si>
  <si>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</si>
  <si>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</si>
  <si>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</si>
  <si>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</si>
  <si>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</si>
  <si>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</si>
  <si>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</si>
  <si>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</si>
  <si>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</si>
  <si>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</si>
  <si>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</si>
  <si>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</si>
  <si>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</si>
  <si>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</si>
  <si>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</si>
  <si>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</si>
  <si>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</si>
  <si>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</si>
  <si>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</si>
  <si>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</si>
  <si>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</si>
  <si>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</si>
  <si>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</si>
  <si>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</si>
  <si>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</si>
  <si>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</si>
  <si>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</si>
  <si>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</si>
  <si>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</si>
  <si>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</si>
  <si>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</si>
  <si>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</si>
  <si>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</si>
  <si>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</si>
  <si>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</si>
  <si>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</si>
  <si>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</si>
  <si>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</si>
  <si>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</si>
  <si>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</si>
  <si>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</si>
  <si>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</si>
  <si>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</si>
  <si>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</si>
  <si>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</si>
  <si>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</si>
  <si>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</si>
  <si>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</si>
  <si>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</si>
  <si>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</si>
  <si>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</si>
  <si>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</si>
  <si>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</si>
  <si>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</si>
  <si>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</si>
  <si>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</si>
  <si>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</si>
  <si>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</si>
  <si>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</si>
  <si>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</si>
  <si>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</si>
  <si>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</si>
  <si>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</si>
  <si>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</si>
  <si>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</si>
  <si>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</si>
  <si>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</si>
  <si>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</si>
  <si>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</si>
  <si>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</si>
  <si>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</si>
  <si>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</si>
  <si>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</si>
  <si>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</si>
  <si>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</si>
  <si>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</si>
  <si>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</si>
  <si>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</si>
  <si>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</si>
  <si>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</si>
  <si>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</si>
  <si>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</si>
  <si>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</si>
  <si>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</si>
  <si>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</si>
  <si>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</si>
  <si>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</si>
  <si>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</si>
  <si>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</si>
  <si>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</si>
  <si>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</si>
  <si>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</si>
  <si>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</si>
  <si>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</si>
  <si>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</si>
  <si>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</si>
  <si>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</si>
  <si>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</si>
  <si>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</si>
  <si>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</si>
  <si>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</si>
  <si>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</si>
  <si>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</si>
  <si>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</si>
  <si>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</si>
  <si>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</si>
  <si>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</si>
  <si>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</si>
  <si>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</si>
  <si>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</si>
  <si>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</si>
  <si>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</si>
  <si>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</si>
  <si>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</si>
  <si>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</si>
  <si>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</si>
  <si>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</si>
  <si>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</si>
  <si>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</si>
  <si>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</si>
  <si>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</si>
  <si>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</si>
  <si>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</si>
  <si>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</si>
  <si>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</si>
  <si>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</si>
  <si>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</si>
  <si>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</si>
  <si>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</si>
  <si>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</si>
  <si>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</si>
  <si>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</si>
  <si>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</si>
  <si>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</si>
  <si>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</si>
  <si>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</si>
  <si>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</si>
  <si>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</si>
  <si>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</si>
  <si>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</si>
  <si>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</si>
  <si>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</si>
  <si>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</si>
  <si>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</si>
  <si>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</si>
  <si>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</si>
  <si>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</si>
  <si>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</si>
  <si>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</si>
  <si>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</si>
  <si>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</si>
  <si>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</si>
  <si>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</si>
  <si>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</si>
  <si>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</si>
  <si>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</si>
  <si>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</si>
  <si>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</si>
  <si>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</si>
  <si>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</si>
  <si>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</si>
  <si>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</si>
  <si>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</si>
  <si>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</si>
  <si>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</si>
  <si>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</si>
  <si>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</si>
  <si>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</si>
  <si>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</si>
  <si>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</si>
  <si>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</si>
  <si>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</si>
  <si>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</si>
  <si>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</si>
  <si>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</si>
  <si>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</si>
  <si>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</si>
  <si>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</si>
  <si>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</si>
  <si>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</si>
  <si>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</si>
  <si>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</si>
  <si>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</si>
  <si>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</si>
  <si>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</si>
  <si>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</si>
  <si>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</si>
  <si>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</si>
  <si>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</si>
  <si>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</si>
  <si>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</si>
  <si>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</si>
  <si>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</si>
  <si>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</si>
  <si>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</si>
  <si>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</si>
  <si>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</si>
  <si>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</si>
  <si>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</si>
  <si>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</si>
  <si>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</si>
  <si>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</si>
  <si>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</si>
  <si>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</si>
  <si>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</si>
  <si>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</si>
  <si>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</si>
  <si>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</si>
  <si>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</si>
  <si>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</si>
  <si>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</si>
  <si>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</si>
  <si>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</si>
  <si>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</si>
  <si>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</si>
  <si>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</si>
  <si>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</si>
  <si>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</si>
  <si>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</si>
  <si>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</si>
  <si>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</si>
  <si>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</si>
  <si>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</si>
  <si>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</si>
  <si>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</si>
  <si>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</si>
  <si>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</si>
  <si>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</si>
  <si>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</si>
  <si>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</si>
  <si>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</si>
  <si>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</si>
  <si>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</si>
  <si>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</si>
  <si>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</si>
  <si>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</si>
  <si>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</si>
  <si>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</si>
  <si>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</si>
  <si>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</si>
  <si>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</si>
  <si>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</si>
  <si>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</si>
  <si>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</si>
  <si>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</si>
  <si>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</si>
  <si>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</si>
  <si>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</si>
  <si>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</si>
  <si>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</si>
  <si>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</si>
  <si>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</si>
  <si>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</si>
  <si>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</si>
  <si>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</si>
  <si>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</si>
  <si>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</si>
  <si>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</si>
  <si>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</si>
  <si>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</si>
  <si>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</si>
  <si>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</si>
  <si>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</si>
  <si>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</si>
  <si>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</si>
  <si>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</si>
  <si>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</si>
  <si>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</si>
  <si>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</si>
  <si>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</si>
  <si>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</si>
  <si>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</si>
  <si>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</si>
  <si>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</si>
  <si>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</si>
  <si>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</si>
  <si>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</si>
  <si>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</si>
  <si>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</si>
  <si>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</si>
  <si>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</si>
  <si>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</si>
  <si>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</si>
  <si>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</si>
  <si>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</si>
  <si>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</si>
  <si>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</si>
  <si>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</si>
  <si>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</si>
  <si>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</si>
  <si>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</si>
  <si>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</si>
  <si>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</si>
  <si>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</si>
  <si>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</si>
  <si>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</si>
  <si>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</si>
  <si>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</si>
  <si>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</si>
  <si>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</si>
  <si>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</si>
  <si>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</si>
  <si>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</si>
  <si>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</si>
  <si>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</si>
  <si>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</si>
  <si>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</si>
  <si>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</si>
  <si>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</si>
  <si>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</si>
  <si>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</si>
  <si>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</si>
  <si>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</si>
  <si>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</si>
  <si>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</si>
  <si>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</si>
  <si>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</si>
  <si>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</si>
  <si>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</si>
  <si>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</si>
  <si>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</si>
  <si>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</si>
  <si>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</si>
  <si>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</si>
  <si>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</si>
  <si>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</si>
  <si>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</si>
  <si>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</si>
  <si>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</si>
  <si>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</si>
  <si>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</si>
  <si>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</si>
  <si>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</si>
  <si>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</si>
  <si>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</si>
  <si>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</si>
  <si>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</si>
  <si>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</si>
  <si>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</si>
  <si>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</si>
  <si>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</si>
  <si>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</si>
  <si>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</si>
  <si>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</si>
  <si>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</si>
  <si>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</si>
  <si>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</si>
  <si>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</si>
  <si>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</si>
  <si>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</si>
  <si>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</si>
  <si>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</si>
  <si>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</si>
  <si>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</si>
  <si>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</si>
  <si>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</si>
  <si>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</si>
  <si>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</si>
  <si>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</si>
  <si>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</si>
  <si>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</si>
  <si>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</si>
  <si>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</si>
  <si>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</si>
  <si>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</si>
  <si>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</si>
  <si>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</si>
  <si>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</si>
  <si>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</si>
  <si>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</si>
  <si>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</si>
  <si>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</si>
  <si>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</si>
  <si>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</si>
  <si>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</si>
  <si>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</si>
  <si>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</si>
  <si>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</si>
  <si>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</si>
  <si>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</si>
  <si>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</si>
  <si>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</si>
  <si>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</si>
  <si>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</si>
  <si>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</si>
  <si>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</si>
  <si>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</si>
  <si>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</si>
  <si>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</si>
  <si>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</si>
  <si>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</si>
  <si>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</si>
  <si>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</si>
  <si>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</si>
  <si>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</si>
  <si>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</si>
  <si>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</si>
  <si>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</si>
  <si>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</si>
  <si>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</si>
  <si>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</si>
  <si>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</si>
  <si>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</si>
  <si>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</si>
  <si>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</si>
  <si>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</si>
  <si>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</si>
  <si>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</si>
  <si>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</si>
  <si>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</si>
  <si>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</si>
  <si>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</si>
  <si>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</si>
  <si>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</si>
  <si>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</si>
  <si>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</si>
  <si>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</si>
  <si>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</si>
  <si>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</si>
  <si>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</si>
  <si>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</si>
  <si>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</si>
  <si>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</si>
  <si>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</si>
  <si>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</si>
  <si>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</si>
  <si>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</si>
  <si>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</si>
  <si>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</si>
  <si>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</si>
  <si>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</si>
  <si>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</si>
  <si>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</si>
  <si>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</si>
  <si>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</si>
  <si>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</si>
  <si>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</si>
  <si>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</si>
  <si>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</si>
  <si>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</si>
  <si>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</si>
  <si>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</si>
  <si>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</si>
  <si>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</si>
  <si>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</si>
  <si>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</si>
  <si>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</si>
  <si>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</si>
  <si>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</si>
  <si>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</si>
  <si>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</si>
  <si>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</si>
  <si>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</si>
  <si>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</si>
  <si>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</si>
  <si>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</si>
  <si>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</si>
  <si>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</si>
  <si>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</si>
  <si>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</si>
  <si>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</si>
  <si>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</si>
  <si>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</si>
  <si>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</si>
  <si>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</si>
  <si>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</si>
  <si>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</si>
  <si>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</si>
  <si>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</si>
  <si>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</si>
  <si>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</si>
  <si>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</si>
  <si>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</si>
  <si>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</si>
  <si>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</si>
  <si>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</si>
  <si>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</si>
  <si>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</si>
  <si>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</si>
  <si>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</si>
  <si>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</si>
  <si>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</si>
  <si>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</si>
  <si>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</si>
  <si>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</si>
  <si>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</si>
  <si>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</si>
  <si>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</si>
  <si>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</si>
  <si>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</si>
  <si>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</si>
  <si>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</si>
  <si>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</si>
  <si>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</si>
  <si>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</si>
  <si>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</si>
  <si>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</si>
  <si>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</si>
  <si>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</si>
  <si>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</si>
  <si>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</si>
  <si>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</si>
  <si>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</si>
  <si>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</si>
  <si>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</si>
  <si>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</si>
  <si>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</si>
  <si>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</si>
  <si>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</si>
  <si>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</si>
  <si>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</si>
  <si>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</si>
  <si>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</si>
  <si>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</si>
  <si>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</si>
  <si>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</si>
  <si>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</si>
  <si>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</si>
  <si>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</si>
  <si>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</si>
  <si>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</si>
  <si>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</si>
  <si>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</si>
  <si>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</si>
  <si>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</si>
  <si>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</si>
  <si>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</si>
  <si>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</si>
  <si>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</si>
  <si>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</si>
  <si>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</si>
  <si>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</si>
  <si>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</si>
  <si>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</si>
  <si>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</si>
  <si>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</si>
  <si>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</si>
  <si>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</si>
  <si>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</si>
  <si>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</si>
  <si>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</si>
  <si>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</si>
  <si>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</si>
  <si>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</si>
  <si>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</si>
  <si>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</si>
  <si>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</si>
  <si>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</si>
  <si>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</si>
  <si>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</si>
  <si>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</si>
  <si>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</si>
  <si>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</si>
  <si>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</si>
  <si>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</si>
  <si>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</si>
  <si>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</si>
  <si>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</si>
  <si>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</si>
  <si>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</si>
  <si>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</si>
  <si>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</si>
  <si>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</si>
  <si>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</si>
  <si>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</si>
  <si>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</si>
  <si>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</si>
  <si>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</si>
  <si>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</si>
  <si>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</si>
  <si>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</si>
  <si>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</si>
  <si>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</si>
  <si>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</si>
  <si>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</si>
  <si>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</si>
  <si>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</si>
  <si>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</si>
  <si>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</si>
  <si>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</si>
  <si>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</si>
  <si>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</si>
  <si>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</si>
  <si>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</si>
  <si>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</si>
  <si>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</si>
  <si>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</si>
  <si>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</si>
  <si>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</si>
  <si>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</si>
  <si>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</si>
  <si>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</si>
  <si>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</si>
  <si>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</si>
  <si>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</si>
  <si>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</si>
  <si>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</si>
  <si>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</si>
  <si>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</si>
  <si>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</si>
  <si>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</si>
  <si>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</si>
  <si>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</si>
  <si>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</si>
  <si>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</si>
  <si>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</si>
  <si>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</si>
  <si>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</si>
  <si>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</si>
  <si>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</si>
  <si>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</si>
  <si>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</si>
  <si>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</si>
  <si>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</si>
  <si>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</si>
  <si>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</si>
  <si>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</si>
  <si>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</si>
  <si>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</si>
  <si>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</si>
  <si>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</si>
  <si>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</si>
  <si>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</si>
  <si>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</si>
  <si>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</si>
  <si>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</si>
  <si>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</si>
  <si>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</si>
  <si>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</si>
  <si>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</si>
  <si>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</si>
  <si>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</si>
  <si>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</si>
  <si>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</si>
  <si>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</si>
  <si>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</si>
  <si>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</si>
  <si>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</si>
  <si>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</si>
  <si>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</si>
  <si>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</si>
  <si>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</si>
  <si>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</si>
  <si>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</si>
  <si>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</si>
  <si>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</si>
  <si>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</si>
  <si>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</si>
  <si>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</si>
  <si>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</si>
  <si>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</si>
  <si>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</si>
  <si>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</si>
  <si>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</si>
  <si>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</si>
  <si>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</si>
  <si>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</si>
  <si>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</si>
  <si>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</si>
  <si>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</si>
  <si>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</si>
  <si>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</si>
  <si>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</si>
  <si>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</si>
  <si>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</si>
  <si>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</si>
  <si>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</si>
  <si>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</si>
  <si>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</si>
  <si>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</si>
  <si>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</si>
  <si>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</si>
  <si>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</si>
  <si>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</si>
  <si>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</si>
  <si>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</si>
  <si>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</si>
  <si>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</si>
  <si>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</si>
  <si>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</si>
  <si>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</si>
  <si>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</si>
  <si>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</si>
  <si>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</si>
  <si>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</si>
  <si>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</si>
  <si>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</si>
  <si>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</si>
  <si>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</si>
  <si>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</si>
  <si>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</si>
  <si>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</si>
  <si>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</si>
  <si>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</si>
  <si>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</si>
  <si>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</si>
  <si>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</si>
  <si>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</si>
  <si>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</si>
  <si>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</si>
  <si>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</si>
  <si>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</si>
  <si>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</si>
  <si>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</si>
  <si>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</si>
  <si>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</si>
  <si>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</si>
  <si>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</si>
  <si>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</si>
  <si>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</si>
  <si>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</si>
  <si>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</si>
  <si>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</si>
  <si>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</si>
  <si>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</si>
  <si>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</si>
  <si>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</si>
  <si>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</si>
  <si>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</si>
  <si>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</si>
  <si>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</si>
  <si>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</si>
  <si>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</si>
  <si>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</si>
  <si>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</si>
  <si>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</si>
  <si>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</si>
  <si>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</si>
  <si>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</si>
  <si>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</si>
  <si>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</si>
  <si>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</si>
  <si>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</si>
  <si>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</si>
  <si>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</si>
  <si>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</si>
  <si>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</si>
  <si>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</si>
  <si>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</si>
  <si>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</si>
  <si>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</si>
  <si>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</si>
  <si>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</si>
  <si>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</si>
  <si>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</si>
  <si>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</si>
  <si>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</si>
  <si>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</si>
  <si>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</si>
  <si>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</si>
  <si>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</si>
  <si>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</si>
  <si>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</si>
  <si>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</si>
  <si>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</si>
  <si>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</si>
  <si>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</si>
  <si>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</si>
  <si>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</si>
  <si>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</si>
  <si>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</si>
  <si>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</si>
  <si>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</si>
  <si>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</si>
  <si>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</si>
  <si>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</si>
  <si>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</si>
  <si>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</si>
  <si>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</si>
  <si>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</si>
  <si>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</si>
  <si>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</si>
  <si>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</si>
  <si>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</si>
  <si>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</si>
  <si>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</si>
  <si>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</si>
  <si>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</si>
  <si>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</si>
  <si>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</si>
  <si>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</si>
  <si>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</si>
  <si>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</si>
  <si>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</si>
  <si>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</si>
  <si>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</si>
  <si>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</si>
  <si>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</si>
  <si>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</si>
  <si>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</si>
  <si>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</si>
  <si>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</si>
  <si>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</si>
  <si>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</si>
  <si>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</si>
  <si>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</si>
  <si>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</si>
  <si>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</si>
  <si>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</si>
  <si>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</si>
  <si>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</si>
  <si>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</si>
  <si>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</si>
  <si>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</si>
  <si>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</si>
  <si>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</si>
  <si>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</si>
  <si>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</si>
  <si>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</si>
  <si>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</si>
  <si>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</si>
  <si>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</si>
  <si>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</si>
  <si>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</si>
  <si>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</si>
  <si>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</si>
  <si>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</si>
  <si>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</si>
  <si>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</si>
  <si>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</si>
  <si>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</si>
  <si>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</si>
  <si>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</si>
  <si>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</si>
  <si>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</si>
  <si>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</si>
  <si>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</si>
  <si>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</si>
  <si>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</si>
  <si>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</si>
  <si>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</si>
  <si>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</si>
  <si>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</si>
  <si>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</si>
  <si>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</si>
  <si>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</si>
  <si>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</si>
  <si>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</si>
  <si>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</si>
  <si>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</si>
  <si>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</si>
  <si>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</si>
  <si>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</si>
  <si>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</si>
  <si>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</si>
  <si>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</si>
  <si>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</si>
  <si>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</si>
  <si>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</si>
  <si>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</si>
  <si>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</si>
  <si>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</si>
  <si>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</si>
  <si>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</si>
  <si>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</si>
  <si>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</si>
  <si>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</si>
  <si>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</si>
  <si>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</si>
  <si>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</si>
  <si>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</si>
  <si>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</si>
  <si>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</si>
  <si>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</si>
  <si>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</si>
  <si>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</si>
  <si>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</si>
  <si>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</si>
  <si>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</si>
  <si>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</si>
  <si>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</si>
  <si>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</si>
  <si>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</si>
  <si>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</si>
  <si>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</si>
  <si>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</si>
  <si>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</si>
  <si>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</si>
  <si>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</si>
  <si>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</si>
  <si>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</si>
  <si>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</si>
  <si>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</si>
  <si>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</si>
  <si>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</si>
  <si>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</si>
  <si>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</si>
  <si>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</si>
  <si>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</si>
  <si>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</si>
  <si>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</si>
  <si>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</si>
  <si>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</si>
  <si>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</si>
  <si>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</si>
  <si>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</si>
  <si>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</si>
  <si>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</si>
  <si>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</si>
  <si>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</si>
  <si>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</si>
  <si>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</si>
  <si>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</si>
  <si>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</si>
  <si>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</si>
  <si>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</si>
  <si>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</si>
  <si>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</si>
  <si>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</si>
  <si>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</si>
  <si>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</si>
  <si>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</si>
  <si>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</si>
  <si>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</si>
  <si>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</si>
  <si>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</si>
  <si>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</si>
  <si>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</si>
  <si>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</si>
  <si>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</si>
  <si>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</si>
  <si>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</si>
  <si>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</si>
  <si>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</si>
  <si>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</si>
  <si>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</si>
  <si>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</si>
  <si>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</si>
  <si>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</si>
  <si>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</si>
  <si>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</si>
  <si>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</si>
  <si>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</si>
  <si>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</si>
  <si>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</si>
  <si>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</si>
  <si>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</si>
  <si>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</si>
  <si>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</si>
  <si>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</si>
  <si>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</si>
  <si>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</si>
  <si>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</si>
  <si>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</si>
  <si>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</si>
  <si>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</si>
  <si>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</si>
  <si>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</si>
  <si>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</si>
  <si>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</si>
  <si>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</si>
  <si>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</si>
  <si>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</si>
  <si>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</si>
  <si>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</si>
  <si>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</si>
  <si>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</si>
  <si>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</si>
  <si>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</si>
  <si>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</si>
  <si>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</si>
  <si>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</si>
  <si>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</si>
  <si>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</si>
  <si>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</si>
  <si>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</si>
  <si>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</si>
  <si>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</si>
  <si>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</si>
  <si>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</si>
  <si>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</si>
  <si>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</si>
  <si>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</si>
  <si>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</si>
  <si>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</si>
  <si>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</si>
  <si>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</si>
  <si>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</si>
  <si>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</si>
  <si>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</si>
  <si>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</si>
  <si>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</si>
  <si>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</si>
  <si>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</si>
  <si>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</si>
  <si>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</si>
  <si>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</si>
  <si>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</si>
  <si>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</si>
  <si>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</si>
  <si>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</si>
  <si>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</si>
  <si>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</si>
  <si>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</si>
  <si>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</si>
  <si>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</si>
  <si>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</si>
  <si>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</si>
  <si>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</si>
  <si>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</si>
  <si>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</si>
  <si>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</si>
  <si>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</si>
  <si>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</si>
  <si>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</si>
  <si>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</si>
  <si>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</si>
  <si>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</si>
  <si>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</si>
  <si>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</si>
  <si>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</si>
  <si>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</si>
  <si>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</si>
  <si>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</si>
  <si>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</si>
  <si>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</si>
  <si>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</si>
  <si>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</si>
  <si>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</si>
  <si>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</si>
  <si>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</si>
  <si>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</si>
  <si>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</si>
  <si>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</si>
  <si>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</si>
  <si>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</si>
  <si>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</si>
  <si>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</si>
  <si>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</si>
  <si>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</si>
  <si>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</si>
  <si>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</si>
  <si>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</si>
  <si>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</si>
  <si>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</si>
  <si>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</si>
  <si>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</si>
  <si>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</si>
  <si>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</si>
  <si>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</si>
  <si>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</si>
  <si>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</si>
  <si>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</si>
  <si>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</si>
  <si>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</si>
  <si>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</si>
  <si>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</si>
  <si>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</si>
  <si>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</si>
  <si>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</si>
  <si>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</si>
  <si>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</si>
  <si>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</si>
  <si>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</si>
  <si>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</si>
  <si>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</si>
  <si>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</si>
  <si>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</si>
  <si>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</si>
  <si>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</si>
  <si>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</si>
  <si>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</si>
  <si>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</si>
  <si>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</si>
  <si>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</si>
  <si>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</si>
  <si>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</si>
  <si>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</si>
  <si>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</si>
  <si>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</si>
  <si>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</si>
  <si>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</si>
  <si>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</si>
  <si>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</si>
  <si>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</si>
  <si>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</si>
  <si>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</si>
  <si>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</si>
  <si>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</si>
  <si>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</si>
  <si>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</si>
  <si>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</si>
  <si>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</si>
  <si>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</si>
  <si>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</si>
  <si>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</si>
  <si>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</si>
  <si>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</si>
  <si>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</si>
  <si>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</si>
  <si>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</si>
  <si>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</si>
  <si>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</si>
  <si>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</si>
  <si>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</si>
  <si>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</si>
  <si>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</si>
  <si>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</si>
  <si>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</si>
  <si>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</si>
  <si>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</si>
  <si>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</si>
  <si>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</si>
  <si>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</si>
  <si>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</si>
  <si>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</si>
  <si>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</si>
  <si>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</si>
  <si>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</si>
  <si>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</si>
  <si>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</si>
  <si>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</si>
  <si>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</si>
  <si>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</si>
  <si>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</si>
  <si>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</si>
  <si>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</si>
  <si>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</si>
  <si>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</si>
  <si>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</si>
  <si>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</si>
  <si>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</si>
  <si>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</si>
  <si>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</si>
  <si>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</si>
  <si>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</si>
  <si>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</si>
  <si>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</si>
  <si>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</si>
  <si>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</si>
  <si>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</si>
  <si>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</si>
  <si>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</si>
  <si>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</si>
  <si>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</si>
  <si>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</si>
  <si>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</si>
  <si>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</si>
  <si>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</si>
  <si>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</si>
  <si>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</si>
  <si>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</si>
  <si>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</si>
  <si>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</si>
  <si>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</si>
  <si>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</si>
  <si>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</si>
  <si>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</si>
  <si>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</si>
  <si>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</si>
  <si>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</si>
  <si>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</si>
  <si>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</si>
  <si>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</si>
  <si>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</si>
  <si>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</si>
  <si>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</si>
  <si>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</si>
  <si>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</si>
  <si>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</si>
  <si>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</si>
  <si>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</si>
  <si>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</si>
  <si>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</si>
  <si>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</si>
  <si>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</si>
  <si>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</si>
  <si>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</si>
  <si>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</si>
  <si>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</si>
  <si>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</si>
  <si>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</si>
  <si>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</si>
  <si>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</si>
  <si>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</si>
  <si>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</si>
  <si>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</si>
  <si>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</si>
  <si>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</si>
  <si>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</si>
  <si>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</si>
  <si>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</si>
  <si>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</si>
  <si>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</si>
  <si>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</si>
  <si>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</si>
  <si>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</si>
  <si>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</si>
  <si>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</si>
  <si>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</si>
  <si>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</si>
  <si>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</si>
  <si>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</si>
  <si>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</si>
  <si>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</si>
  <si>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</si>
  <si>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</si>
  <si>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</si>
  <si>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</si>
  <si>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</si>
  <si>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</si>
  <si>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</si>
  <si>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</si>
  <si>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</si>
  <si>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</si>
  <si>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</si>
  <si>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</si>
  <si>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</si>
  <si>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</si>
  <si>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</si>
  <si>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</si>
  <si>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</si>
  <si>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</si>
  <si>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</si>
  <si>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</si>
  <si>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</si>
  <si>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</si>
  <si>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</si>
  <si>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</si>
  <si>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</si>
  <si>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</si>
  <si>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</si>
  <si>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</si>
  <si>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</si>
  <si>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</si>
  <si>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</si>
  <si>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</si>
  <si>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</si>
  <si>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</si>
  <si>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</si>
  <si>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</si>
  <si>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</si>
  <si>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</si>
  <si>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</si>
  <si>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</si>
  <si>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</si>
  <si>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</si>
  <si>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</si>
  <si>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</si>
  <si>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</si>
  <si>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</si>
  <si>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</si>
  <si>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</si>
  <si>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</si>
  <si>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</si>
  <si>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</si>
  <si>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</si>
  <si>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</si>
  <si>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</si>
  <si>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</si>
  <si>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</si>
  <si>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</si>
  <si>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</si>
  <si>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</si>
  <si>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</si>
  <si>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</si>
  <si>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</si>
  <si>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</si>
  <si>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</si>
  <si>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</si>
  <si>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</si>
  <si>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</si>
  <si>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</si>
  <si>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</si>
  <si>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</si>
  <si>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</si>
  <si>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</si>
  <si>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</si>
  <si>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</si>
  <si>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</si>
  <si>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</si>
  <si>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</si>
  <si>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</si>
  <si>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</si>
  <si>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</si>
  <si>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</si>
  <si>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</si>
  <si>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</si>
  <si>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</si>
  <si>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</si>
  <si>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</si>
  <si>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</si>
  <si>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</si>
  <si>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</si>
  <si>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</si>
  <si>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</si>
  <si>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</si>
  <si>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</si>
  <si>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</si>
  <si>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</si>
  <si>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</si>
  <si>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</si>
  <si>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</si>
  <si>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</si>
  <si>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</si>
  <si>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</si>
  <si>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</si>
  <si>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</si>
  <si>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</si>
  <si>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</si>
  <si>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</si>
  <si>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</si>
  <si>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</si>
  <si>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</si>
  <si>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</si>
  <si>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</si>
  <si>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</si>
  <si>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</si>
  <si>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</si>
  <si>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</si>
  <si>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</si>
  <si>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</si>
  <si>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</si>
  <si>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</si>
  <si>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</si>
  <si>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</si>
  <si>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</si>
  <si>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</si>
  <si>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</si>
  <si>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</si>
  <si>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</si>
  <si>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</si>
  <si>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</si>
  <si>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</si>
  <si>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</si>
  <si>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</si>
  <si>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</si>
  <si>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</si>
  <si>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</si>
  <si>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</si>
  <si>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</si>
  <si>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</si>
  <si>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</si>
  <si>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</si>
  <si>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</si>
  <si>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</si>
  <si>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</si>
  <si>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</si>
  <si>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</si>
  <si>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</si>
  <si>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</si>
  <si>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</si>
  <si>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</si>
  <si>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</si>
  <si>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</si>
  <si>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</si>
  <si>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</si>
  <si>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</si>
  <si>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</si>
  <si>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</si>
  <si>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</si>
  <si>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</si>
  <si>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</si>
  <si>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</si>
  <si>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</si>
  <si>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</si>
  <si>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</si>
  <si>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</si>
  <si>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</si>
  <si>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</si>
  <si>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</si>
  <si>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</si>
  <si>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</si>
  <si>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</si>
  <si>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</si>
  <si>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</si>
  <si>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</si>
  <si>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</si>
  <si>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</si>
  <si>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</si>
  <si>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</si>
  <si>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</si>
  <si>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</si>
  <si>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</si>
  <si>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</si>
  <si>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</si>
  <si>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</si>
  <si>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</si>
  <si>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</si>
  <si>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</si>
  <si>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</si>
  <si>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</si>
  <si>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</si>
  <si>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</si>
  <si>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</si>
  <si>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</si>
  <si>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</si>
  <si>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</si>
  <si>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</si>
  <si>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</si>
  <si>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</si>
  <si>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</si>
  <si>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</si>
  <si>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</si>
  <si>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</si>
  <si>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</si>
  <si>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</si>
  <si>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</si>
  <si>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</si>
  <si>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</si>
  <si>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</si>
  <si>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</si>
  <si>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</si>
  <si>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</si>
  <si>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</si>
  <si>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</si>
  <si>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</si>
  <si>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</si>
  <si>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</si>
  <si>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</si>
  <si>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</si>
  <si>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</si>
  <si>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</si>
  <si>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</si>
  <si>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</si>
  <si>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</si>
  <si>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</si>
  <si>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</si>
  <si>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</si>
  <si>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</si>
  <si>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</si>
  <si>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</si>
  <si>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</si>
  <si>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</si>
  <si>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</si>
  <si>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</si>
  <si>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</si>
  <si>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</si>
  <si>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</si>
  <si>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</si>
  <si>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</si>
  <si>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</si>
  <si>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</si>
  <si>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</si>
  <si>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</si>
  <si>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</si>
  <si>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</si>
  <si>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</si>
  <si>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</si>
  <si>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</si>
  <si>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</si>
  <si>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</si>
  <si>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</si>
  <si>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</si>
  <si>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</si>
  <si>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</si>
  <si>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</si>
  <si>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</si>
  <si>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</si>
  <si>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</si>
  <si>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</si>
  <si>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</si>
  <si>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</si>
  <si>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</si>
  <si>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</si>
  <si>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</si>
  <si>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</si>
  <si>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</si>
  <si>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</si>
  <si>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</si>
  <si>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</si>
  <si>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</si>
  <si>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</si>
  <si>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</si>
  <si>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</si>
  <si>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</si>
  <si>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</si>
  <si>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</si>
  <si>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</si>
  <si>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</si>
  <si>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</si>
  <si>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</si>
  <si>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</si>
  <si>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</si>
  <si>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</si>
  <si>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</si>
  <si>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</si>
  <si>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</si>
  <si>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</si>
  <si>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</si>
  <si>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</si>
  <si>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</si>
  <si>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</si>
  <si>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</si>
  <si>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</si>
  <si>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</si>
  <si>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</si>
  <si>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</si>
  <si>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</si>
  <si>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</si>
  <si>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</si>
  <si>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</si>
  <si>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</si>
  <si>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</si>
  <si>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</si>
  <si>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</si>
  <si>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</si>
  <si>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</si>
  <si>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</si>
  <si>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</si>
  <si>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</si>
  <si>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</si>
  <si>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</si>
  <si>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</si>
  <si>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</si>
  <si>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</si>
  <si>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</si>
  <si>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</si>
  <si>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</si>
  <si>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</si>
  <si>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</si>
  <si>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</si>
  <si>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</si>
  <si>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</si>
  <si>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</si>
  <si>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</si>
  <si>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</si>
  <si>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</si>
  <si>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</si>
  <si>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</si>
  <si>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</si>
  <si>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</si>
  <si>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</si>
  <si>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</si>
  <si>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</si>
  <si>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</si>
  <si>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</si>
  <si>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</si>
  <si>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</si>
  <si>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</si>
  <si>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</si>
  <si>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</si>
  <si>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</si>
  <si>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</si>
  <si>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</si>
  <si>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</si>
  <si>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</si>
  <si>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</si>
  <si>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</si>
  <si>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</si>
  <si>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</si>
  <si>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</si>
  <si>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</si>
  <si>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</si>
  <si>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</si>
  <si>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</si>
  <si>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</si>
  <si>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</si>
  <si>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</si>
  <si>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</si>
  <si>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</si>
  <si>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</si>
  <si>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</si>
  <si>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</si>
  <si>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</si>
  <si>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</si>
  <si>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</si>
  <si>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</si>
  <si>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</si>
  <si>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</si>
  <si>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</si>
  <si>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</si>
  <si>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</si>
  <si>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</si>
  <si>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</si>
  <si>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</si>
  <si>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</si>
  <si>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</si>
  <si>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</si>
  <si>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</si>
  <si>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</si>
  <si>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</si>
  <si>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</si>
  <si>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</si>
  <si>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</si>
  <si>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</si>
  <si>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</si>
  <si>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</si>
  <si>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</si>
  <si>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</si>
  <si>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</si>
  <si>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</si>
  <si>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</si>
  <si>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</si>
  <si>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</si>
  <si>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</si>
  <si>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</si>
  <si>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</si>
  <si>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</si>
  <si>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</si>
  <si>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</si>
  <si>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</si>
  <si>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</si>
  <si>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</si>
  <si>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</si>
  <si>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</si>
  <si>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</si>
  <si>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</si>
  <si>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</si>
  <si>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</si>
  <si>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</si>
  <si>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</si>
  <si>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</si>
  <si>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</si>
  <si>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</si>
  <si>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</si>
  <si>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</si>
  <si>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</si>
  <si>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</si>
  <si>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</si>
  <si>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</si>
  <si>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</si>
  <si>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</si>
  <si>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</si>
  <si>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</si>
  <si>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</si>
  <si>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</si>
  <si>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</si>
  <si>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</si>
  <si>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</si>
  <si>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</si>
  <si>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</si>
  <si>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</si>
  <si>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</si>
  <si>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</si>
  <si>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</si>
  <si>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</si>
  <si>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</si>
  <si>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</si>
  <si>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</si>
  <si>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</si>
  <si>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</si>
  <si>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</si>
  <si>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</si>
  <si>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</si>
  <si>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</si>
  <si>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</si>
  <si>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</si>
  <si>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</si>
  <si>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</si>
  <si>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</si>
  <si>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</si>
  <si>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</si>
  <si>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</si>
  <si>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</si>
  <si>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</si>
  <si>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</si>
  <si>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</si>
  <si>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</si>
  <si>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</si>
  <si>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</si>
  <si>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</si>
  <si>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</si>
  <si>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</si>
  <si>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</si>
  <si>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</si>
  <si>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</si>
  <si>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</si>
  <si>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</si>
  <si>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</si>
  <si>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</si>
  <si>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</si>
  <si>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</si>
  <si>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</si>
  <si>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</si>
  <si>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</si>
  <si>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</si>
  <si>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</si>
  <si>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</si>
  <si>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</si>
  <si>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</si>
  <si>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</si>
  <si>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</si>
  <si>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</si>
  <si>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</si>
  <si>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</si>
  <si>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</si>
  <si>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</si>
  <si>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</si>
  <si>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</si>
  <si>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</si>
  <si>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</si>
  <si>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</si>
  <si>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</si>
  <si>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</si>
  <si>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</si>
  <si>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</si>
  <si>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</si>
  <si>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</si>
  <si>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</si>
  <si>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</si>
  <si>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</si>
  <si>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</si>
  <si>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</si>
  <si>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</si>
  <si>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</si>
  <si>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</si>
  <si>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</si>
  <si>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</si>
  <si>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</si>
  <si>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</si>
  <si>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</si>
  <si>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</si>
  <si>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</si>
  <si>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</si>
  <si>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</si>
  <si>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</si>
  <si>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</si>
  <si>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</si>
  <si>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</si>
  <si>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</si>
  <si>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</si>
  <si>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</si>
  <si>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</si>
  <si>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</si>
  <si>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</si>
  <si>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</si>
  <si>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</si>
  <si>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</si>
  <si>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</si>
  <si>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</si>
  <si>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</si>
  <si>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</si>
  <si>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</si>
  <si>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</si>
  <si>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</si>
  <si>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</si>
  <si>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</si>
  <si>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</si>
  <si>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</si>
  <si>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</si>
  <si>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</si>
  <si>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</si>
  <si>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</si>
  <si>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</si>
  <si>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</si>
  <si>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</si>
  <si>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</si>
  <si>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</si>
  <si>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</si>
  <si>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</si>
  <si>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</si>
  <si>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</si>
  <si>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</si>
  <si>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</si>
  <si>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</si>
  <si>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</si>
  <si>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</si>
  <si>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</si>
  <si>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</si>
  <si>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</si>
  <si>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</si>
  <si>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</si>
  <si>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</si>
  <si>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</si>
  <si>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</si>
  <si>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</si>
  <si>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</si>
  <si>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</si>
  <si>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</si>
  <si>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</si>
  <si>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</si>
  <si>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</si>
  <si>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</si>
  <si>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</si>
  <si>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</si>
  <si>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</si>
  <si>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</si>
  <si>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</si>
  <si>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</si>
  <si>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</si>
  <si>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</si>
  <si>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</si>
  <si>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</si>
  <si>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</si>
  <si>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</si>
  <si>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</si>
  <si>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</si>
  <si>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</si>
  <si>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</si>
  <si>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</si>
  <si>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</si>
  <si>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</si>
  <si>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</si>
  <si>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</si>
  <si>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</si>
  <si>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</si>
  <si>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</si>
  <si>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</si>
  <si>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</si>
  <si>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</si>
  <si>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</si>
  <si>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</si>
  <si>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</si>
  <si>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</si>
  <si>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</si>
  <si>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</si>
  <si>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</si>
  <si>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</si>
  <si>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</si>
  <si>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</si>
  <si>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</si>
  <si>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</si>
  <si>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</si>
  <si>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</si>
  <si>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</si>
  <si>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</si>
  <si>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</si>
  <si>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</si>
  <si>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</si>
  <si>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</si>
  <si>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</si>
  <si>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</si>
  <si>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</si>
  <si>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</si>
  <si>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</si>
  <si>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</si>
  <si>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</si>
  <si>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</si>
  <si>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</si>
  <si>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</si>
  <si>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</si>
  <si>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</si>
  <si>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</si>
  <si>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</si>
  <si>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</si>
  <si>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</si>
  <si>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</si>
  <si>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</si>
  <si>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</si>
  <si>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</si>
  <si>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</si>
  <si>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</si>
  <si>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</si>
  <si>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</si>
  <si>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</si>
  <si>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</si>
  <si>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</si>
  <si>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</si>
  <si>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</si>
  <si>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</si>
  <si>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</si>
  <si>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</si>
  <si>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</si>
  <si>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</si>
  <si>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</si>
  <si>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</si>
  <si>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</si>
  <si>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</si>
  <si>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</si>
  <si>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</si>
  <si>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</si>
  <si>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</si>
  <si>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</si>
  <si>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</si>
  <si>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</si>
  <si>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</si>
  <si>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</si>
  <si>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</si>
  <si>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</si>
  <si>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</si>
  <si>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</si>
  <si>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</si>
  <si>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</si>
  <si>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</si>
  <si>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</si>
  <si>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</si>
  <si>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</si>
  <si>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</si>
  <si>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</si>
  <si>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</si>
  <si>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</si>
  <si>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</si>
  <si>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</si>
  <si>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</si>
  <si>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</si>
  <si>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</si>
  <si>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</si>
  <si>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</si>
  <si>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</si>
  <si>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</si>
  <si>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</si>
  <si>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</si>
  <si>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</si>
  <si>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</si>
  <si>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</si>
  <si>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</si>
  <si>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</si>
  <si>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</si>
  <si>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</si>
  <si>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</si>
  <si>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</si>
  <si>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</si>
  <si>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</si>
  <si>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</si>
  <si>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</si>
  <si>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</si>
  <si>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</si>
  <si>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</si>
  <si>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</si>
  <si>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</si>
  <si>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</si>
  <si>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</si>
  <si>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</si>
  <si>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</si>
  <si>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</si>
  <si>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</si>
  <si>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</si>
  <si>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</si>
  <si>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</si>
  <si>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</si>
  <si>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</si>
  <si>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</si>
  <si>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</si>
  <si>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</si>
  <si>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</si>
  <si>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</si>
  <si>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</si>
  <si>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</si>
  <si>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</si>
  <si>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</si>
  <si>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</si>
  <si>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</si>
  <si>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</si>
  <si>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</si>
  <si>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</si>
  <si>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</si>
  <si>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</si>
  <si>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</si>
  <si>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</si>
  <si>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</si>
  <si>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</si>
  <si>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</si>
  <si>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</si>
  <si>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</si>
  <si>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</si>
  <si>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</si>
  <si>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</si>
  <si>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</si>
  <si>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</si>
  <si>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</si>
  <si>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</si>
  <si>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</si>
  <si>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</si>
  <si>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</si>
  <si>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</si>
  <si>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</si>
  <si>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</si>
  <si>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</si>
  <si>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</si>
  <si>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</si>
  <si>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</si>
  <si>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</si>
  <si>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</si>
  <si>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</si>
  <si>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</si>
  <si>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</si>
  <si>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</si>
  <si>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</si>
  <si>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</si>
  <si>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</si>
  <si>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</si>
  <si>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</si>
  <si>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</si>
  <si>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</si>
  <si>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</si>
  <si>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</si>
  <si>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</si>
  <si>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</si>
  <si>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</si>
  <si>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</si>
  <si>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</si>
  <si>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</si>
  <si>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</si>
  <si>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</si>
  <si>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</si>
  <si>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</si>
  <si>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</si>
  <si>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</si>
  <si>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</si>
  <si>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</si>
  <si>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</si>
  <si>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</si>
  <si>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</si>
  <si>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</si>
  <si>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</si>
  <si>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</si>
  <si>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</si>
  <si>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</si>
  <si>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</si>
  <si>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</si>
  <si>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</si>
  <si>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</si>
  <si>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</si>
  <si>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</si>
  <si>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</si>
  <si>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</si>
  <si>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</si>
  <si>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</si>
  <si>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</si>
  <si>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</si>
  <si>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</si>
  <si>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</si>
  <si>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</si>
  <si>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</si>
  <si>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</si>
  <si>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</si>
  <si>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</si>
  <si>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</si>
  <si>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</si>
  <si>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</si>
  <si>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</si>
  <si>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</si>
  <si>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</si>
  <si>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</si>
  <si>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</si>
  <si>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</si>
  <si>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</si>
  <si>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</si>
  <si>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</si>
  <si>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</si>
  <si>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</si>
  <si>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</si>
  <si>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</si>
  <si>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</si>
  <si>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</si>
  <si>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</si>
  <si>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</si>
  <si>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</si>
  <si>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</si>
  <si>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</si>
  <si>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</si>
  <si>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</si>
  <si>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</si>
  <si>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</si>
  <si>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</si>
  <si>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</si>
  <si>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</si>
  <si>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</si>
  <si>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</si>
  <si>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</si>
  <si>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</si>
  <si>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</si>
  <si>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</si>
  <si>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</si>
  <si>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</si>
  <si>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</si>
  <si>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</si>
  <si>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</si>
  <si>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</si>
  <si>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</si>
  <si>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</si>
  <si>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</si>
  <si>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</si>
  <si>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</si>
  <si>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</si>
  <si>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</si>
  <si>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</si>
  <si>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</si>
  <si>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</si>
  <si>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</si>
  <si>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</si>
  <si>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</si>
  <si>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</si>
  <si>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</si>
  <si>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</si>
  <si>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</si>
  <si>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</si>
  <si>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</si>
  <si>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</si>
  <si>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</si>
  <si>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</si>
  <si>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</si>
  <si>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</si>
  <si>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</si>
  <si>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</si>
  <si>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</si>
  <si>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</si>
  <si>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</si>
  <si>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</si>
  <si>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</si>
  <si>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</si>
  <si>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</si>
  <si>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</si>
  <si>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</si>
  <si>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</si>
  <si>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</si>
  <si>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</si>
  <si>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</si>
  <si>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</si>
  <si>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</si>
  <si>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</si>
  <si>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</si>
  <si>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</si>
  <si>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</si>
  <si>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</si>
  <si>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</si>
  <si>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</si>
  <si>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</si>
  <si>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</si>
  <si>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</si>
  <si>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</si>
  <si>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</si>
  <si>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</si>
  <si>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</si>
  <si>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</si>
  <si>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</si>
  <si>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</si>
  <si>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</si>
  <si>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</si>
  <si>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</si>
  <si>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</si>
  <si>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</si>
  <si>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</si>
  <si>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</si>
  <si>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</si>
  <si>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</si>
  <si>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</si>
  <si>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</si>
  <si>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</si>
  <si>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</si>
  <si>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</si>
  <si>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</si>
  <si>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</si>
  <si>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</si>
  <si>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</si>
  <si>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</si>
  <si>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</si>
  <si>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</si>
  <si>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</si>
  <si>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</si>
  <si>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</si>
  <si>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</si>
  <si>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</si>
  <si>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</si>
  <si>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</si>
  <si>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</si>
  <si>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</si>
  <si>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</si>
  <si>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</si>
  <si>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</si>
  <si>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</si>
  <si>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</si>
  <si>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</si>
  <si>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</si>
  <si>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</si>
  <si>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</si>
  <si>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</si>
  <si>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</si>
  <si>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</si>
  <si>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</si>
  <si>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</si>
  <si>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</si>
  <si>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</si>
  <si>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</si>
  <si>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</si>
  <si>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</si>
  <si>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</si>
  <si>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</si>
  <si>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</si>
  <si>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</si>
  <si>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</si>
  <si>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</si>
  <si>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</si>
  <si>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</si>
  <si>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</si>
  <si>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</si>
  <si>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</si>
  <si>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</si>
  <si>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</si>
  <si>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</si>
  <si>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</si>
  <si>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</si>
  <si>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</si>
  <si>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</si>
  <si>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</si>
  <si>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</si>
  <si>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</si>
  <si>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</si>
  <si>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</si>
  <si>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</si>
  <si>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</si>
  <si>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</si>
  <si>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</si>
  <si>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</si>
  <si>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</si>
  <si>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</si>
  <si>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</si>
  <si>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</si>
  <si>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</si>
  <si>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</si>
  <si>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</si>
  <si>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</si>
  <si>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</si>
  <si>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</si>
  <si>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</si>
  <si>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</si>
  <si>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</si>
  <si>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</si>
  <si>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</si>
  <si>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</si>
  <si>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</si>
  <si>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</si>
  <si>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</si>
  <si>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</si>
  <si>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</si>
  <si>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</si>
  <si>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</si>
  <si>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</si>
  <si>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</si>
  <si>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</si>
  <si>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</si>
  <si>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</si>
  <si>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</si>
  <si>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</si>
  <si>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</si>
  <si>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</si>
  <si>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</si>
  <si>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</si>
  <si>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</si>
  <si>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</si>
  <si>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</si>
  <si>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</si>
  <si>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</si>
  <si>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</si>
  <si>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</si>
  <si>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</si>
  <si>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</si>
  <si>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</si>
  <si>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</si>
  <si>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</si>
  <si>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</si>
  <si>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</si>
  <si>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</si>
  <si>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</si>
  <si>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</si>
  <si>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</si>
  <si>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</si>
  <si>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</si>
  <si>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</si>
  <si>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</si>
  <si>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</si>
  <si>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</si>
  <si>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</si>
  <si>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</si>
  <si>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</si>
  <si>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</si>
  <si>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</si>
  <si>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</si>
  <si>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</si>
  <si>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</si>
  <si>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</si>
  <si>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</si>
  <si>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</si>
  <si>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</si>
  <si>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</si>
  <si>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</si>
  <si>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</si>
  <si>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</si>
  <si>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</si>
  <si>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</si>
  <si>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</si>
  <si>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</si>
  <si>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</si>
  <si>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</si>
  <si>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</si>
  <si>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</si>
  <si>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</si>
  <si>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</si>
  <si>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</si>
  <si>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</si>
  <si>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</si>
  <si>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</si>
  <si>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</si>
  <si>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</si>
  <si>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</si>
  <si>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</si>
  <si>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</si>
  <si>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</si>
  <si>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</si>
  <si>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</si>
  <si>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</si>
  <si>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</si>
  <si>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</si>
  <si>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</si>
  <si>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</si>
  <si>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</si>
  <si>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</si>
  <si>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</si>
  <si>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</si>
  <si>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</si>
  <si>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</si>
  <si>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</si>
  <si>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</si>
  <si>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</si>
  <si>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</si>
  <si>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</si>
  <si>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</si>
  <si>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</si>
  <si>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</si>
  <si>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</si>
  <si>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</si>
  <si>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</si>
  <si>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</si>
  <si>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</si>
  <si>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</si>
  <si>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</si>
  <si>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</si>
  <si>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</si>
  <si>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</si>
  <si>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</si>
  <si>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</si>
  <si>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</si>
  <si>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</si>
  <si>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</si>
  <si>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</si>
  <si>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</si>
  <si>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</si>
  <si>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</si>
  <si>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</si>
  <si>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</si>
  <si>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</si>
  <si>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</si>
  <si>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</si>
  <si>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</si>
  <si>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</si>
  <si>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</si>
  <si>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</si>
  <si>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</si>
  <si>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</si>
  <si>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</si>
  <si>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</si>
  <si>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</si>
  <si>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</si>
  <si>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</si>
  <si>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</si>
  <si>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</si>
  <si>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</si>
  <si>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</si>
  <si>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</si>
  <si>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</si>
  <si>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</si>
  <si>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</si>
  <si>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</si>
  <si>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</si>
  <si>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</si>
  <si>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</si>
  <si>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</si>
  <si>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</si>
  <si>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</si>
  <si>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</si>
  <si>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</si>
  <si>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</si>
  <si>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</si>
  <si>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</si>
  <si>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</si>
  <si>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</si>
  <si>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</si>
  <si>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</si>
  <si>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</si>
  <si>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</si>
  <si>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</si>
  <si>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</si>
  <si>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</si>
  <si>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</si>
  <si>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</si>
  <si>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</si>
  <si>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</si>
  <si>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</si>
  <si>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</si>
  <si>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</si>
  <si>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</si>
  <si>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</si>
  <si>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</si>
  <si>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</si>
  <si>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</si>
  <si>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</si>
  <si>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</si>
  <si>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</si>
  <si>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</si>
  <si>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</si>
  <si>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</si>
  <si>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</si>
  <si>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</si>
  <si>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</si>
  <si>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</si>
  <si>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</si>
  <si>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</si>
  <si>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</si>
  <si>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</si>
  <si>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</si>
  <si>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</si>
  <si>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</si>
  <si>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</si>
  <si>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</si>
  <si>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</si>
  <si>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</si>
  <si>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</si>
  <si>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</si>
  <si>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</si>
  <si>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</si>
  <si>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</si>
  <si>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</si>
  <si>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</si>
  <si>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</si>
  <si>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</si>
  <si>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</si>
  <si>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</si>
  <si>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</si>
  <si>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</si>
  <si>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</si>
  <si>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</si>
  <si>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</si>
  <si>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</si>
  <si>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</si>
  <si>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</si>
  <si>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</si>
  <si>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</si>
  <si>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</si>
  <si>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</si>
  <si>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</si>
  <si>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</si>
  <si>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</si>
  <si>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</si>
  <si>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</si>
  <si>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</si>
  <si>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</si>
  <si>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</si>
  <si>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</si>
  <si>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</si>
  <si>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</si>
  <si>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</si>
  <si>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</si>
  <si>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</si>
  <si>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</si>
  <si>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</si>
  <si>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</si>
  <si>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</si>
  <si>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</si>
  <si>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</si>
  <si>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</si>
  <si>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</si>
  <si>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</si>
  <si>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</si>
  <si>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</si>
  <si>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</si>
  <si>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</si>
  <si>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</si>
  <si>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</si>
  <si>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</si>
  <si>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</si>
  <si>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</si>
  <si>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</si>
  <si>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</si>
  <si>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</si>
  <si>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</si>
  <si>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</si>
  <si>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</si>
  <si>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</si>
  <si>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</si>
  <si>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</si>
  <si>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</si>
  <si>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</si>
  <si>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</si>
  <si>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</si>
  <si>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</si>
  <si>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</si>
  <si>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</si>
  <si>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</si>
  <si>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</si>
  <si>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</si>
  <si>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</si>
  <si>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</si>
  <si>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</si>
  <si>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</si>
  <si>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</si>
  <si>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</si>
  <si>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</si>
  <si>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</si>
  <si>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</si>
  <si>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</si>
  <si>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</si>
  <si>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</si>
  <si>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</si>
  <si>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</si>
  <si>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</si>
  <si>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</si>
  <si>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</si>
  <si>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</si>
  <si>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</si>
  <si>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</si>
  <si>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</si>
  <si>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</si>
  <si>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</si>
  <si>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</si>
  <si>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</si>
  <si>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</si>
  <si>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</si>
  <si>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</si>
  <si>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</si>
  <si>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</si>
  <si>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</si>
  <si>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</si>
  <si>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</si>
  <si>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</si>
  <si>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</si>
  <si>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</si>
  <si>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</si>
  <si>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</si>
  <si>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</si>
  <si>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</si>
  <si>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</si>
  <si>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</si>
  <si>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</si>
  <si>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</si>
  <si>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</si>
  <si>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</si>
  <si>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</si>
  <si>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</si>
  <si>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</si>
  <si>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</si>
  <si>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</si>
  <si>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</si>
  <si>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</si>
  <si>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</si>
  <si>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</si>
  <si>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</si>
  <si>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</si>
  <si>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</si>
  <si>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</si>
  <si>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</si>
  <si>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</si>
  <si>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</si>
  <si>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</si>
  <si>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</si>
  <si>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</si>
  <si>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</si>
  <si>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</si>
  <si>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</si>
  <si>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</si>
  <si>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</si>
  <si>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</si>
  <si>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</si>
  <si>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</si>
  <si>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</si>
  <si>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</si>
  <si>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</si>
  <si>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</si>
  <si>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</si>
  <si>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</si>
  <si>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</si>
  <si>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</si>
  <si>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</si>
  <si>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</si>
  <si>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</si>
  <si>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</si>
  <si>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</si>
  <si>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</si>
  <si>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</si>
  <si>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</si>
  <si>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</si>
  <si>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</si>
  <si>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</si>
  <si>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</si>
  <si>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</si>
  <si>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</si>
  <si>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</si>
  <si>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</si>
  <si>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</si>
  <si>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</si>
  <si>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</si>
  <si>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</si>
  <si>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</si>
  <si>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</si>
  <si>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</si>
  <si>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</si>
  <si>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</si>
  <si>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</si>
  <si>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</si>
  <si>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</si>
  <si>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</si>
  <si>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</si>
  <si>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</si>
  <si>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</si>
  <si>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</si>
  <si>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</si>
  <si>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</si>
  <si>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</si>
  <si>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</si>
  <si>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</si>
  <si>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</si>
  <si>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</si>
  <si>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</si>
  <si>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</si>
  <si>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</si>
  <si>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</si>
  <si>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</si>
  <si>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</si>
  <si>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</si>
  <si>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</si>
  <si>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</si>
  <si>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</si>
  <si>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</si>
  <si>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</si>
  <si>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</si>
  <si>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</si>
  <si>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</si>
  <si>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</si>
  <si>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</si>
  <si>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</si>
  <si>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</si>
  <si>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</si>
  <si>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</si>
  <si>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</si>
  <si>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</si>
  <si>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</si>
  <si>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</si>
  <si>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</si>
  <si>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</si>
  <si>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</si>
  <si>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</si>
  <si>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</si>
  <si>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</si>
  <si>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</si>
  <si>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</si>
  <si>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</si>
  <si>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</si>
  <si>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</si>
  <si>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</si>
  <si>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</si>
  <si>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</si>
  <si>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</si>
  <si>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</si>
  <si>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</si>
  <si>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</si>
  <si>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</si>
  <si>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</si>
  <si>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</si>
  <si>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</si>
  <si>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</si>
  <si>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</si>
  <si>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</si>
  <si>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</si>
  <si>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</si>
  <si>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</si>
  <si>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</si>
  <si>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</si>
  <si>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</si>
  <si>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</si>
  <si>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</si>
  <si>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</si>
  <si>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</si>
  <si>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</si>
  <si>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</si>
  <si>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</si>
  <si>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</si>
  <si>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</si>
  <si>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</si>
  <si>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</si>
  <si>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</si>
  <si>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</si>
  <si>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</si>
  <si>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</si>
  <si>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</si>
  <si>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</si>
  <si>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</si>
  <si>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</si>
  <si>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</si>
  <si>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</si>
  <si>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</si>
  <si>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</si>
  <si>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</si>
  <si>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</si>
  <si>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</si>
  <si>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</si>
  <si>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</si>
  <si>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</si>
  <si>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</si>
  <si>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</si>
  <si>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</si>
  <si>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</si>
  <si>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</si>
  <si>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</si>
  <si>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</si>
  <si>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</si>
  <si>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</si>
  <si>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</si>
  <si>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</si>
  <si>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</si>
  <si>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</si>
  <si>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</si>
  <si>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</si>
  <si>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</si>
  <si>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</si>
  <si>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</si>
  <si>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</si>
  <si>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</si>
  <si>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</si>
  <si>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</si>
  <si>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</si>
  <si>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</si>
  <si>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</si>
  <si>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</si>
  <si>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</si>
  <si>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</si>
  <si>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</si>
  <si>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</si>
  <si>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</si>
  <si>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</si>
  <si>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</si>
  <si>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</si>
  <si>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</si>
  <si>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</si>
  <si>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</si>
  <si>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</si>
  <si>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</si>
  <si>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</si>
  <si>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</si>
  <si>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</si>
  <si>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</si>
  <si>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</si>
  <si>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</si>
  <si>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</si>
  <si>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</si>
  <si>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</si>
  <si>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</si>
  <si>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</si>
  <si>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</si>
  <si>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</si>
  <si>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</si>
  <si>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</si>
  <si>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</si>
  <si>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</si>
  <si>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</si>
  <si>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</si>
  <si>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</si>
  <si>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</si>
  <si>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</si>
  <si>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</si>
  <si>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</si>
  <si>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</si>
  <si>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</si>
  <si>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</si>
  <si>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</si>
  <si>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</si>
  <si>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</si>
  <si>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</si>
  <si>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</si>
  <si>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</si>
  <si>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</si>
  <si>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</si>
  <si>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</si>
  <si>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</si>
  <si>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</si>
  <si>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</si>
  <si>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</si>
  <si>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</si>
  <si>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</si>
  <si>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</si>
  <si>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</si>
  <si>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</si>
  <si>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</si>
  <si>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</si>
  <si>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</si>
  <si>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</si>
  <si>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</si>
  <si>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</si>
  <si>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</si>
  <si>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</si>
  <si>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</si>
  <si>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</si>
  <si>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</si>
  <si>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</si>
  <si>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</si>
  <si>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</si>
  <si>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</si>
  <si>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</si>
  <si>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</si>
  <si>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</si>
  <si>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</si>
  <si>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</si>
  <si>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</si>
  <si>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</si>
  <si>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</si>
  <si>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</si>
  <si>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</si>
  <si>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</si>
  <si>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</si>
  <si>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</si>
  <si>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</si>
  <si>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</si>
  <si>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</si>
  <si>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</si>
  <si>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</si>
  <si>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</si>
  <si>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</si>
  <si>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</si>
  <si>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</si>
  <si>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</si>
  <si>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</si>
  <si>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</si>
  <si>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</si>
  <si>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</si>
  <si>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</si>
  <si>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</si>
  <si>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</si>
  <si>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</si>
  <si>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</si>
  <si>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</si>
  <si>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</si>
  <si>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</si>
  <si>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</si>
  <si>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</si>
  <si>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</si>
  <si>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</si>
  <si>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</si>
  <si>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</si>
  <si>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</si>
  <si>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</si>
  <si>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</si>
  <si>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</si>
  <si>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</si>
  <si>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</si>
  <si>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</si>
  <si>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</si>
  <si>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</si>
  <si>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</si>
  <si>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</si>
  <si>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</si>
  <si>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</si>
  <si>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</si>
  <si>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</si>
  <si>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</si>
  <si>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</si>
  <si>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</si>
  <si>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</si>
  <si>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</si>
  <si>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</si>
  <si>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</si>
  <si>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</si>
  <si>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</si>
  <si>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</si>
  <si>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</si>
  <si>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</si>
  <si>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</si>
  <si>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</si>
  <si>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</si>
  <si>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</si>
  <si>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</si>
  <si>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</si>
  <si>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</si>
  <si>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</si>
  <si>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</si>
  <si>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</si>
  <si>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</si>
  <si>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</si>
  <si>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</si>
  <si>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</si>
  <si>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</si>
  <si>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</si>
  <si>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</si>
  <si>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</si>
  <si>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</si>
  <si>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</si>
  <si>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</si>
  <si>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</si>
  <si>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</si>
  <si>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</si>
  <si>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</si>
  <si>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</si>
  <si>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</si>
  <si>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</si>
  <si>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</si>
  <si>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</si>
  <si>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</si>
  <si>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</si>
  <si>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</si>
  <si>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</si>
  <si>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</si>
  <si>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</si>
  <si>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</si>
  <si>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</si>
  <si>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</si>
  <si>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</si>
  <si>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</si>
  <si>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</si>
  <si>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</si>
  <si>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</si>
  <si>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</si>
  <si>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</si>
  <si>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</si>
  <si>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</si>
  <si>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</si>
  <si>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</si>
  <si>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</si>
  <si>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</si>
  <si>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</si>
  <si>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</si>
  <si>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</si>
  <si>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</si>
  <si>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</si>
  <si>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</si>
  <si>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</si>
  <si>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</si>
  <si>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</si>
  <si>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</si>
  <si>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</si>
  <si>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</si>
  <si>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</si>
  <si>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</si>
  <si>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</si>
  <si>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</si>
  <si>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</si>
  <si>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</si>
  <si>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</si>
  <si>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</si>
  <si>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</si>
  <si>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</si>
  <si>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</si>
  <si>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</si>
  <si>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</si>
  <si>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</si>
  <si>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</si>
  <si>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</si>
  <si>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</si>
  <si>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</si>
  <si>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</si>
  <si>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</si>
  <si>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</si>
  <si>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</si>
  <si>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</si>
  <si>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</si>
  <si>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</si>
  <si>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</si>
  <si>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</si>
  <si>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</si>
  <si>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</si>
  <si>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</si>
  <si>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</si>
  <si>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</si>
  <si>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</si>
  <si>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</si>
  <si>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</si>
  <si>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</si>
  <si>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</si>
  <si>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</si>
  <si>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</si>
  <si>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</si>
  <si>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</si>
  <si>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</si>
  <si>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</si>
  <si>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</si>
  <si>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</si>
  <si>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</si>
  <si>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</si>
  <si>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</si>
  <si>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</si>
  <si>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</si>
  <si>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</si>
  <si>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</si>
  <si>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</si>
  <si>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</si>
  <si>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</si>
  <si>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</si>
  <si>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</si>
  <si>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</si>
  <si>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</si>
  <si>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</si>
  <si>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</si>
  <si>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</si>
  <si>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</si>
  <si>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</si>
  <si>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</si>
  <si>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</si>
  <si>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</si>
  <si>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</si>
  <si>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</si>
  <si>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</si>
  <si>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</si>
  <si>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</si>
  <si>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</si>
  <si>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</si>
  <si>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</si>
  <si>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</si>
  <si>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</si>
  <si>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</si>
  <si>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</si>
  <si>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</si>
  <si>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</si>
  <si>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</si>
  <si>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</si>
  <si>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</si>
  <si>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</si>
  <si>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</si>
  <si>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</si>
  <si>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</si>
  <si>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</si>
  <si>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</si>
  <si>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</si>
  <si>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</si>
  <si>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</si>
  <si>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</si>
  <si>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</si>
  <si>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</si>
  <si>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</si>
  <si>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</si>
  <si>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</si>
  <si>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</si>
  <si>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</si>
  <si>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</si>
  <si>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</si>
  <si>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</si>
  <si>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</si>
  <si>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</si>
  <si>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</si>
  <si>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</si>
  <si>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</si>
  <si>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</si>
  <si>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</si>
  <si>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</si>
  <si>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</si>
  <si>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</si>
  <si>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</si>
  <si>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</si>
  <si>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</si>
  <si>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</si>
  <si>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</si>
  <si>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</si>
  <si>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</si>
  <si>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</si>
  <si>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</si>
  <si>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</si>
  <si>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</si>
  <si>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</si>
  <si>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</si>
  <si>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</si>
  <si>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</si>
  <si>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</si>
  <si>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</si>
  <si>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</si>
  <si>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</si>
  <si>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</si>
  <si>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</si>
  <si>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</si>
  <si>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</si>
  <si>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</si>
  <si>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</si>
  <si>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</si>
  <si>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</si>
  <si>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</si>
  <si>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</si>
  <si>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</si>
  <si>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</si>
  <si>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</si>
  <si>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</si>
  <si>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</si>
  <si>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</si>
  <si>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</si>
  <si>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</si>
  <si>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</si>
  <si>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</si>
  <si>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</si>
  <si>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</si>
  <si>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</si>
  <si>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</si>
  <si>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</si>
  <si>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</si>
  <si>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</si>
  <si>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</si>
  <si>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</si>
  <si>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</si>
  <si>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</si>
  <si>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</si>
  <si>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</si>
  <si>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</si>
  <si>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</si>
  <si>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</si>
  <si>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</si>
  <si>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</si>
  <si>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</si>
  <si>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</si>
  <si>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</si>
  <si>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</si>
  <si>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</si>
  <si>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</si>
  <si>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</si>
  <si>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</si>
  <si>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</si>
  <si>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</si>
  <si>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</si>
  <si>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</si>
  <si>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</si>
  <si>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</si>
  <si>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</si>
  <si>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</si>
  <si>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</si>
  <si>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</si>
  <si>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</si>
  <si>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</si>
  <si>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</si>
  <si>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</si>
  <si>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</si>
  <si>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</si>
  <si>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</si>
  <si>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</si>
  <si>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</si>
  <si>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</si>
  <si>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</si>
  <si>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</si>
  <si>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</si>
  <si>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</si>
  <si>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</si>
  <si>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</si>
  <si>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</si>
  <si>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</si>
  <si>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</si>
  <si>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</si>
  <si>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</si>
  <si>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</si>
  <si>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</si>
  <si>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</si>
  <si>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</si>
  <si>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</si>
  <si>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</si>
  <si>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</si>
  <si>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</si>
  <si>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</si>
  <si>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</si>
  <si>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</si>
  <si>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</si>
  <si>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</si>
  <si>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</si>
  <si>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</si>
  <si>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</si>
  <si>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</si>
  <si>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</si>
  <si>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</si>
  <si>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</si>
  <si>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</si>
  <si>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</si>
  <si>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</si>
  <si>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</si>
  <si>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</si>
  <si>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</si>
  <si>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</si>
  <si>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</si>
  <si>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</si>
  <si>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</si>
  <si>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</si>
  <si>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</si>
  <si>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</si>
  <si>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</si>
  <si>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</si>
  <si>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</si>
  <si>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</si>
  <si>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</si>
  <si>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</si>
  <si>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</si>
  <si>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</si>
  <si>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</si>
  <si>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</si>
  <si>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</si>
  <si>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</si>
  <si>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</si>
  <si>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</si>
  <si>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</si>
  <si>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</si>
  <si>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</si>
  <si>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</si>
  <si>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</si>
  <si>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</si>
  <si>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</si>
  <si>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</si>
  <si>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</si>
  <si>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</si>
  <si>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</si>
  <si>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</si>
  <si>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</si>
  <si>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</si>
  <si>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</si>
  <si>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</si>
  <si>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</si>
  <si>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</si>
  <si>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</si>
  <si>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</si>
  <si>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</si>
  <si>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</si>
  <si>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</si>
  <si>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</si>
  <si>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</si>
  <si>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</si>
  <si>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</si>
  <si>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</si>
  <si>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</si>
  <si>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</si>
  <si>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</si>
  <si>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</si>
  <si>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</si>
  <si>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</si>
  <si>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</si>
  <si>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</si>
  <si>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</si>
  <si>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</si>
  <si>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</si>
  <si>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</si>
  <si>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</si>
  <si>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</si>
  <si>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</si>
  <si>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</si>
  <si>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</si>
  <si>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</si>
  <si>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</si>
  <si>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</si>
  <si>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</si>
  <si>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</si>
  <si>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</si>
  <si>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</si>
  <si>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</si>
  <si>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</si>
  <si>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</si>
  <si>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</si>
  <si>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</si>
  <si>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</si>
  <si>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</si>
  <si>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</si>
  <si>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</si>
  <si>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</si>
  <si>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</si>
  <si>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</si>
  <si>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</si>
  <si>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</si>
  <si>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</si>
  <si>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</si>
  <si>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</si>
  <si>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</si>
  <si>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</si>
  <si>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</si>
  <si>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</si>
  <si>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</si>
  <si>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</si>
  <si>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</si>
  <si>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</si>
  <si>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</si>
  <si>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</si>
  <si>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</si>
  <si>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</si>
  <si>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</si>
  <si>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</si>
  <si>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</si>
  <si>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</si>
  <si>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</si>
  <si>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</si>
  <si>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</si>
  <si>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</si>
  <si>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</si>
  <si>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</si>
  <si>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</si>
  <si>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</si>
  <si>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</si>
  <si>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</si>
  <si>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</si>
  <si>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</si>
  <si>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</si>
  <si>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</si>
  <si>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</si>
  <si>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</si>
  <si>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</si>
  <si>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</si>
  <si>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</si>
  <si>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</si>
  <si>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</si>
  <si>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</si>
  <si>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</si>
  <si>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</si>
  <si>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</si>
  <si>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</si>
  <si>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</si>
  <si>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</si>
  <si>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</si>
  <si>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</si>
  <si>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</si>
  <si>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</si>
  <si>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</si>
  <si>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</si>
  <si>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</si>
  <si>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</si>
  <si>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</si>
  <si>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</si>
  <si>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</si>
  <si>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</si>
  <si>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</si>
  <si>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</si>
  <si>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</si>
  <si>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</si>
  <si>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</si>
  <si>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</si>
  <si>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</si>
  <si>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</si>
  <si>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</si>
  <si>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</si>
  <si>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</si>
  <si>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</si>
  <si>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</si>
  <si>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</si>
  <si>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</si>
  <si>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</si>
  <si>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</si>
  <si>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</si>
  <si>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</si>
  <si>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</si>
  <si>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</si>
  <si>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</si>
  <si>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</si>
  <si>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</si>
  <si>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</si>
  <si>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</si>
  <si>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</si>
  <si>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</si>
  <si>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</si>
  <si>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</si>
  <si>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</si>
  <si>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</si>
  <si>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</si>
  <si>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</si>
  <si>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</si>
  <si>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</si>
  <si>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</si>
  <si>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</si>
  <si>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</si>
  <si>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</si>
  <si>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</si>
  <si>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</si>
  <si>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</si>
  <si>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</si>
  <si>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</si>
  <si>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</si>
  <si>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</si>
  <si>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</si>
  <si>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</si>
  <si>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</si>
  <si>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</si>
  <si>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</si>
  <si>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</si>
  <si>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</si>
  <si>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</si>
  <si>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</si>
  <si>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</si>
  <si>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</si>
  <si>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</si>
  <si>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</si>
  <si>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</si>
  <si>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</si>
  <si>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</si>
  <si>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</si>
  <si>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</si>
  <si>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</si>
  <si>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</si>
  <si>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</si>
  <si>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</si>
  <si>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</si>
  <si>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</si>
  <si>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</si>
  <si>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</si>
  <si>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</si>
  <si>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</si>
  <si>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</si>
  <si>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</si>
  <si>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</si>
  <si>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</si>
  <si>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</si>
  <si>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</si>
  <si>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</si>
  <si>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</si>
  <si>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</si>
  <si>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</si>
  <si>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</si>
  <si>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</si>
  <si>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</si>
  <si>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</si>
  <si>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</si>
  <si>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</si>
  <si>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</si>
  <si>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</si>
  <si>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</si>
  <si>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</si>
  <si>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</si>
  <si>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</si>
  <si>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</si>
  <si>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</si>
  <si>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</si>
  <si>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</si>
  <si>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</si>
  <si>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</si>
  <si>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</si>
  <si>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</si>
  <si>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</si>
  <si>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</si>
  <si>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</si>
  <si>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</si>
  <si>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</si>
  <si>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</si>
  <si>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</si>
  <si>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</si>
  <si>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</si>
  <si>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</si>
  <si>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</si>
  <si>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</si>
  <si>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</si>
  <si>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</si>
  <si>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</si>
  <si>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</si>
  <si>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</si>
  <si>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</si>
  <si>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</si>
  <si>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</si>
  <si>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</si>
  <si>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</si>
  <si>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</si>
  <si>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</si>
  <si>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</si>
  <si>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</si>
  <si>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</si>
  <si>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</si>
  <si>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</si>
  <si>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</si>
  <si>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</si>
  <si>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</si>
  <si>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</si>
  <si>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</si>
  <si>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</si>
  <si>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</si>
  <si>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</si>
  <si>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</si>
  <si>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</si>
  <si>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</si>
  <si>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</si>
  <si>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</si>
  <si>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</si>
  <si>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</si>
  <si>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</si>
  <si>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</si>
  <si>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</si>
  <si>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</si>
  <si>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</si>
  <si>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</si>
  <si>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</si>
  <si>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</si>
  <si>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</si>
  <si>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</si>
  <si>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</si>
  <si>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</si>
  <si>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</si>
  <si>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</si>
  <si>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</si>
  <si>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</si>
  <si>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</si>
  <si>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</si>
  <si>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</si>
  <si>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</si>
  <si>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</si>
  <si>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</si>
  <si>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</si>
  <si>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</si>
  <si>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</si>
  <si>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</si>
  <si>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</si>
  <si>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</si>
  <si>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</si>
  <si>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</si>
  <si>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</si>
  <si>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</si>
  <si>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</si>
  <si>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</si>
  <si>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</si>
  <si>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</si>
  <si>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</si>
  <si>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</si>
  <si>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</si>
  <si>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</si>
  <si>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</si>
  <si>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</si>
  <si>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</si>
  <si>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</si>
  <si>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</si>
  <si>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</si>
  <si>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</si>
  <si>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</si>
  <si>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</si>
  <si>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</si>
  <si>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</si>
  <si>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</si>
  <si>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</si>
  <si>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</si>
  <si>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</si>
  <si>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</si>
  <si>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</si>
  <si>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</si>
  <si>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</si>
  <si>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</si>
  <si>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</si>
  <si>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</si>
  <si>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</si>
  <si>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</si>
  <si>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</si>
  <si>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</si>
  <si>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</si>
  <si>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</si>
  <si>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</si>
  <si>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</si>
  <si>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</si>
  <si>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</si>
  <si>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</si>
  <si>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</si>
  <si>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</si>
  <si>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</si>
  <si>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</si>
  <si>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</si>
  <si>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</si>
  <si>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</si>
  <si>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</si>
  <si>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</si>
  <si>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</si>
  <si>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</si>
  <si>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</si>
  <si>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</si>
  <si>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</si>
  <si>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</si>
  <si>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</si>
  <si>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</si>
  <si>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</si>
  <si>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</si>
  <si>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</si>
  <si>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</si>
  <si>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</si>
  <si>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</si>
  <si>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</si>
  <si>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</si>
  <si>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</si>
  <si>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</si>
  <si>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</si>
  <si>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</si>
  <si>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</si>
  <si>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</si>
  <si>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</si>
  <si>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</si>
  <si>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</si>
  <si>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</si>
  <si>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</si>
  <si>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</si>
  <si>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</si>
  <si>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</si>
  <si>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</si>
  <si>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</si>
  <si>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</si>
  <si>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</si>
  <si>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</si>
  <si>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</si>
  <si>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</si>
  <si>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</si>
  <si>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</si>
  <si>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</si>
  <si>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</si>
  <si>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</si>
  <si>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</si>
  <si>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</si>
  <si>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</si>
  <si>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</si>
  <si>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</si>
  <si>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</si>
  <si>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</si>
  <si>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</si>
  <si>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</si>
  <si>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</si>
  <si>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</si>
  <si>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</si>
  <si>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</si>
  <si>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</si>
  <si>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</si>
  <si>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</si>
  <si>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</si>
  <si>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</si>
  <si>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</si>
  <si>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</si>
  <si>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</si>
  <si>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</si>
  <si>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</si>
  <si>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</si>
  <si>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</si>
  <si>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</si>
  <si>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</si>
  <si>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</si>
  <si>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</si>
  <si>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</si>
  <si>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</si>
  <si>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</si>
  <si>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</si>
  <si>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</si>
  <si>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</si>
  <si>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</si>
  <si>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</si>
  <si>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</si>
  <si>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</si>
  <si>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</si>
  <si>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</si>
  <si>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</si>
  <si>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</si>
  <si>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</si>
  <si>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</si>
  <si>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</si>
  <si>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</si>
  <si>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</si>
  <si>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</si>
  <si>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</si>
  <si>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</si>
  <si>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</si>
  <si>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</si>
  <si>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</si>
  <si>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</si>
  <si>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</si>
  <si>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</si>
  <si>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</si>
  <si>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</si>
  <si>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</si>
  <si>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</si>
  <si>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</si>
  <si>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</si>
  <si>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</si>
  <si>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</si>
  <si>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</si>
  <si>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</si>
  <si>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</si>
  <si>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</si>
  <si>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</si>
  <si>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</si>
  <si>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</si>
  <si>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</si>
  <si>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</si>
  <si>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</si>
  <si>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</si>
  <si>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</si>
  <si>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</si>
  <si>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</si>
  <si>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</si>
  <si>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</si>
  <si>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</si>
  <si>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</si>
  <si>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</si>
  <si>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</si>
  <si>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</si>
  <si>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</si>
  <si>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</si>
  <si>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</si>
  <si>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</si>
  <si>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</si>
  <si>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</si>
  <si>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</si>
  <si>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</si>
  <si>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</si>
  <si>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</si>
  <si>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</si>
  <si>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</si>
  <si>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</si>
  <si>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</si>
  <si>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</si>
  <si>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</si>
  <si>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</si>
  <si>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</si>
  <si>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</si>
  <si>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</si>
  <si>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</si>
  <si>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</si>
  <si>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</si>
  <si>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</si>
  <si>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</si>
  <si>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</si>
  <si>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</si>
  <si>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</si>
  <si>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</si>
  <si>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</si>
  <si>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</si>
  <si>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</si>
  <si>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</si>
  <si>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</si>
  <si>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</si>
  <si>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</si>
  <si>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</si>
  <si>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</si>
  <si>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</si>
  <si>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</si>
  <si>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</si>
  <si>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</si>
  <si>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</si>
  <si>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</si>
  <si>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</si>
  <si>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</si>
  <si>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</si>
  <si>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</si>
  <si>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</si>
  <si>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</si>
  <si>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</si>
  <si>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</si>
  <si>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</si>
  <si>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</si>
  <si>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</si>
  <si>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</si>
  <si>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</si>
  <si>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</si>
  <si>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</si>
  <si>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</si>
  <si>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</si>
  <si>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</si>
  <si>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</si>
  <si>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</si>
  <si>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</si>
  <si>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</si>
  <si>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</si>
  <si>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</si>
  <si>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</si>
  <si>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</si>
  <si>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</si>
  <si>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</si>
  <si>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</si>
  <si>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</si>
  <si>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</si>
  <si>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</si>
  <si>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</si>
  <si>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</si>
  <si>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</si>
  <si>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</si>
  <si>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</si>
  <si>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</si>
  <si>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</si>
  <si>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</si>
  <si>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</si>
  <si>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</si>
  <si>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</si>
  <si>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</si>
  <si>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</si>
  <si>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</si>
  <si>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</si>
  <si>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</si>
  <si>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</si>
  <si>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</si>
  <si>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</si>
  <si>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</si>
  <si>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</si>
  <si>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</si>
  <si>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</si>
  <si>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</si>
  <si>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</si>
  <si>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</si>
  <si>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</si>
  <si>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</si>
  <si>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</si>
  <si>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</si>
  <si>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</si>
  <si>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</si>
  <si>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</si>
  <si>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</si>
  <si>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</si>
  <si>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</si>
  <si>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</si>
  <si>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</si>
  <si>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</si>
  <si>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</si>
  <si>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</si>
  <si>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</si>
  <si>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</si>
  <si>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</si>
  <si>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</si>
  <si>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</si>
  <si>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</si>
  <si>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</si>
  <si>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</si>
  <si>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</si>
  <si>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</si>
  <si>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</si>
  <si>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</si>
  <si>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</si>
  <si>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</si>
  <si>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</si>
  <si>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</si>
  <si>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</si>
  <si>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</si>
  <si>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</si>
  <si>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</si>
  <si>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</si>
  <si>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</si>
  <si>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</si>
  <si>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</si>
  <si>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</si>
  <si>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</si>
  <si>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</si>
  <si>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</si>
  <si>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</si>
  <si>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</si>
  <si>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</si>
  <si>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</si>
  <si>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</si>
  <si>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</si>
  <si>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</si>
  <si>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</si>
  <si>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</si>
  <si>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</si>
  <si>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</si>
  <si>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</si>
  <si>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</si>
  <si>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</si>
  <si>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</si>
  <si>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</si>
  <si>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</si>
  <si>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</si>
  <si>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</si>
  <si>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</si>
  <si>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</si>
  <si>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</si>
  <si>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</si>
  <si>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</si>
  <si>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</si>
  <si>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</si>
  <si>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</si>
  <si>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</si>
  <si>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</si>
  <si>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</si>
  <si>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</si>
  <si>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</si>
  <si>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</si>
  <si>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</si>
  <si>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</si>
  <si>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</si>
  <si>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</si>
  <si>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</si>
  <si>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</si>
  <si>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</si>
  <si>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</si>
  <si>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</si>
  <si>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</si>
  <si>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</si>
  <si>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</si>
  <si>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</si>
  <si>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</si>
  <si>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</si>
  <si>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</si>
  <si>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</si>
  <si>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</si>
  <si>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</si>
  <si>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</si>
  <si>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</si>
  <si>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</si>
  <si>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</si>
  <si>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</si>
  <si>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</si>
  <si>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</si>
  <si>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</si>
  <si>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</si>
  <si>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</si>
  <si>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</si>
  <si>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</si>
  <si>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</si>
  <si>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</si>
  <si>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</si>
  <si>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</si>
  <si>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</si>
  <si>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</si>
  <si>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</si>
  <si>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</si>
  <si>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</si>
  <si>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</si>
  <si>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</si>
  <si>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</si>
  <si>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</si>
  <si>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</si>
  <si>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</si>
  <si>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</si>
  <si>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</si>
  <si>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</si>
  <si>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</si>
  <si>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</si>
  <si>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</si>
  <si>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</si>
  <si>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</si>
  <si>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</si>
  <si>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</si>
  <si>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</si>
  <si>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</si>
  <si>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</si>
  <si>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</si>
  <si>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</si>
  <si>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</si>
  <si>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</si>
  <si>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</si>
  <si>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</si>
  <si>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</si>
  <si>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</si>
  <si>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</si>
  <si>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</si>
  <si>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</si>
  <si>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</si>
  <si>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</si>
  <si>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</si>
  <si>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</si>
  <si>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</si>
  <si>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</si>
  <si>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</si>
  <si>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</si>
  <si>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</si>
  <si>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</si>
  <si>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</si>
  <si>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</si>
  <si>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</si>
  <si>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</si>
  <si>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</si>
  <si>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</si>
  <si>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</si>
  <si>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</si>
  <si>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</si>
  <si>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</si>
  <si>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</si>
  <si>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</si>
  <si>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</si>
  <si>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</si>
  <si>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</si>
  <si>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</si>
  <si>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</si>
  <si>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</si>
  <si>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</si>
  <si>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</si>
  <si>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</si>
  <si>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</si>
  <si>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</si>
  <si>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</si>
  <si>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</si>
  <si>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</si>
  <si>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</si>
  <si>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</si>
  <si>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</si>
  <si>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</si>
  <si>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</si>
  <si>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</si>
  <si>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</si>
  <si>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</si>
  <si>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</si>
  <si>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</si>
  <si>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</si>
  <si>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</si>
  <si>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</si>
  <si>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</si>
  <si>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</si>
  <si>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</si>
  <si>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</si>
  <si>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</si>
  <si>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</si>
  <si>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</si>
  <si>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</si>
  <si>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</si>
  <si>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</si>
  <si>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</si>
  <si>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</si>
  <si>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</si>
  <si>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</si>
  <si>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</si>
  <si>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</si>
  <si>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</si>
  <si>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</si>
  <si>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</si>
  <si>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</si>
  <si>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</si>
  <si>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</si>
  <si>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</si>
  <si>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</si>
  <si>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</si>
  <si>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</si>
  <si>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</si>
  <si>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</si>
  <si>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</si>
  <si>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</si>
  <si>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</si>
  <si>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</si>
  <si>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</si>
  <si>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</si>
  <si>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</si>
  <si>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</si>
  <si>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</si>
  <si>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</si>
  <si>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</si>
  <si>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</si>
  <si>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</si>
  <si>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</si>
  <si>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</si>
  <si>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</si>
  <si>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</si>
  <si>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</si>
  <si>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</si>
  <si>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</si>
  <si>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</si>
  <si>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</si>
  <si>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</si>
  <si>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</si>
  <si>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</si>
  <si>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</si>
  <si>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</si>
  <si>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</si>
  <si>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</si>
  <si>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</si>
  <si>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</si>
  <si>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</si>
  <si>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</si>
  <si>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</si>
  <si>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</si>
  <si>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</si>
  <si>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</si>
  <si>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</si>
  <si>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</si>
  <si>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</si>
  <si>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</si>
  <si>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</si>
  <si>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</si>
  <si>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</si>
  <si>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</si>
  <si>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</si>
  <si>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</si>
  <si>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</si>
  <si>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</si>
  <si>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</si>
  <si>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</si>
  <si>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</si>
  <si>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</si>
  <si>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</si>
  <si>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</si>
  <si>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</si>
  <si>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</si>
  <si>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</si>
  <si>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</si>
  <si>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</si>
  <si>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</si>
  <si>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</si>
  <si>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</si>
  <si>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</si>
  <si>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</si>
  <si>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</si>
  <si>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</si>
  <si>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</si>
  <si>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</si>
  <si>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</si>
  <si>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</si>
  <si>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</si>
  <si>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</si>
  <si>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</si>
  <si>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</si>
  <si>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</si>
  <si>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</si>
  <si>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</si>
  <si>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</si>
  <si>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</si>
  <si>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</si>
  <si>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</si>
  <si>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</si>
  <si>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</si>
  <si>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</si>
  <si>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</si>
  <si>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</si>
  <si>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</si>
  <si>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</si>
  <si>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</si>
  <si>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</si>
  <si>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</si>
  <si>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</si>
  <si>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</si>
  <si>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</si>
  <si>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</si>
  <si>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</si>
  <si>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</si>
  <si>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</si>
  <si>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</si>
  <si>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</si>
  <si>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</si>
  <si>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</si>
  <si>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</si>
  <si>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</si>
  <si>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</si>
  <si>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</si>
  <si>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</si>
  <si>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</si>
  <si>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</si>
  <si>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</si>
  <si>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</si>
  <si>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</si>
  <si>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</si>
  <si>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</si>
  <si>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</si>
  <si>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</si>
  <si>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</si>
  <si>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</si>
  <si>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</si>
  <si>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</si>
  <si>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</si>
  <si>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</si>
  <si>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</si>
  <si>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</si>
  <si>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</si>
  <si>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</si>
  <si>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</si>
  <si>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</si>
  <si>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</si>
  <si>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</si>
  <si>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</si>
  <si>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</si>
  <si>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</si>
  <si>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</si>
  <si>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</si>
  <si>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</si>
  <si>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</si>
  <si>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</si>
  <si>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</si>
  <si>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</si>
  <si>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</si>
  <si>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</si>
  <si>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</si>
  <si>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</si>
  <si>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</si>
  <si>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</si>
  <si>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</si>
  <si>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</si>
  <si>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</si>
  <si>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</si>
  <si>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</si>
  <si>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</si>
  <si>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</si>
  <si>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</si>
  <si>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</si>
  <si>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</si>
  <si>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</si>
  <si>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</si>
  <si>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</si>
  <si>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</si>
  <si>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</si>
  <si>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</si>
  <si>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</si>
  <si>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</si>
  <si>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</si>
  <si>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</si>
  <si>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</si>
  <si>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</si>
  <si>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</si>
  <si>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</si>
  <si>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</si>
  <si>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</si>
  <si>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</si>
  <si>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</si>
  <si>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</si>
  <si>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</si>
  <si>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</si>
  <si>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</si>
  <si>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</si>
  <si>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</si>
  <si>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</si>
  <si>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</si>
  <si>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</si>
  <si>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</si>
  <si>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</si>
  <si>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</si>
  <si>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</si>
  <si>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</si>
  <si>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</si>
  <si>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</si>
  <si>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</si>
  <si>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</si>
  <si>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</si>
  <si>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</si>
  <si>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</si>
  <si>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</si>
  <si>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</si>
  <si>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</si>
  <si>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</si>
  <si>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</si>
  <si>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</si>
  <si>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</si>
  <si>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</si>
  <si>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</si>
  <si>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</si>
  <si>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</si>
  <si>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</si>
  <si>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</si>
  <si>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</si>
  <si>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</si>
  <si>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</si>
  <si>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</si>
  <si>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</si>
  <si>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</si>
  <si>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</si>
  <si>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</si>
  <si>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</si>
  <si>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</si>
  <si>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</si>
  <si>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</si>
  <si>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</si>
  <si>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</si>
  <si>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</si>
  <si>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</si>
  <si>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</si>
  <si>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</si>
  <si>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</si>
  <si>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</si>
  <si>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</si>
  <si>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</si>
  <si>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</si>
  <si>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</si>
  <si>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</si>
  <si>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</si>
  <si>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</si>
  <si>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</si>
  <si>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</si>
  <si>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</si>
  <si>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</si>
  <si>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</si>
  <si>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</si>
  <si>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</si>
  <si>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</si>
  <si>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</si>
  <si>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</si>
  <si>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</si>
  <si>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</si>
  <si>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</si>
  <si>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</si>
  <si>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</si>
  <si>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</si>
  <si>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</si>
  <si>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</si>
  <si>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</si>
  <si>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</si>
  <si>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</si>
  <si>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</si>
  <si>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</si>
  <si>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</si>
  <si>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</si>
  <si>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</si>
  <si>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</si>
  <si>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</si>
  <si>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</si>
  <si>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</si>
  <si>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</si>
  <si>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</si>
  <si>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</si>
  <si>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</si>
  <si>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</si>
  <si>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</si>
  <si>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</si>
  <si>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</si>
  <si>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</si>
  <si>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</si>
  <si>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</si>
  <si>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</si>
  <si>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</si>
  <si>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</si>
  <si>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</si>
  <si>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</si>
  <si>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</si>
  <si>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</si>
  <si>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</si>
  <si>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</si>
  <si>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</si>
  <si>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</si>
  <si>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</si>
  <si>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</si>
  <si>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</si>
  <si>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</si>
  <si>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</si>
  <si>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</si>
  <si>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</si>
  <si>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</si>
  <si>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</si>
  <si>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</si>
  <si>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</si>
  <si>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</si>
  <si>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</si>
  <si>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</si>
  <si>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</si>
  <si>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</si>
  <si>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</si>
  <si>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</si>
  <si>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</si>
  <si>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</si>
  <si>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</si>
  <si>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</si>
  <si>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</si>
  <si>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</si>
  <si>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</si>
  <si>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</si>
  <si>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</si>
  <si>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</si>
  <si>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</si>
  <si>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</si>
  <si>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</si>
  <si>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</si>
  <si>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</si>
  <si>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</si>
  <si>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</si>
  <si>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</si>
  <si>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</si>
  <si>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</si>
  <si>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</si>
  <si>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</si>
  <si>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</si>
  <si>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</si>
  <si>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</si>
  <si>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</si>
  <si>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</si>
  <si>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</si>
  <si>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</si>
  <si>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</si>
  <si>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</si>
  <si>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</si>
  <si>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</si>
  <si>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</si>
  <si>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</si>
  <si>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</si>
  <si>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</si>
  <si>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</si>
  <si>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</si>
  <si>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</si>
  <si>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</si>
  <si>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</si>
  <si>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</si>
  <si>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</si>
  <si>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</si>
  <si>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</si>
  <si>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</si>
  <si>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</si>
  <si>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</si>
  <si>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</si>
  <si>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</si>
  <si>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</si>
  <si>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</si>
  <si>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</si>
  <si>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</si>
  <si>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</si>
  <si>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</si>
  <si>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</si>
  <si>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</si>
  <si>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</si>
  <si>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</si>
  <si>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</si>
  <si>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</si>
  <si>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</si>
  <si>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</si>
  <si>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</si>
  <si>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</si>
  <si>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</si>
  <si>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</si>
  <si>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</si>
  <si>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</si>
  <si>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</si>
  <si>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</si>
  <si>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</si>
  <si>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</si>
  <si>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</si>
  <si>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</si>
  <si>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</si>
  <si>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</si>
  <si>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</si>
  <si>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</si>
  <si>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</si>
  <si>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</si>
  <si>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</si>
  <si>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</si>
  <si>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</si>
  <si>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</si>
  <si>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</si>
  <si>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</si>
  <si>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</si>
  <si>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</si>
  <si>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</si>
  <si>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</si>
  <si>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</si>
  <si>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</si>
  <si>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</si>
  <si>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</si>
  <si>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</si>
  <si>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</si>
  <si>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</si>
  <si>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</si>
  <si>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</si>
  <si>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</si>
  <si>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</si>
  <si>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</si>
  <si>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</si>
  <si>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</si>
  <si>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</si>
  <si>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</si>
  <si>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</si>
  <si>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</si>
  <si>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</si>
  <si>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</si>
  <si>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</si>
  <si>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</si>
  <si>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</si>
  <si>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</si>
  <si>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</si>
  <si>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</si>
  <si>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</si>
  <si>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</si>
  <si>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</si>
  <si>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</si>
  <si>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</si>
  <si>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</si>
  <si>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</si>
  <si>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</si>
  <si>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</si>
  <si>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</si>
  <si>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</si>
  <si>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</si>
  <si>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</si>
  <si>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</si>
  <si>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</si>
  <si>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</si>
  <si>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</si>
  <si>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</si>
  <si>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</si>
  <si>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</si>
  <si>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</si>
  <si>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</si>
  <si>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</si>
  <si>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</si>
  <si>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</si>
  <si>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</si>
  <si>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</si>
  <si>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</si>
  <si>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</si>
  <si>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</si>
  <si>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</si>
  <si>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</si>
  <si>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</si>
  <si>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</si>
  <si>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</si>
  <si>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</si>
  <si>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</si>
  <si>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</si>
  <si>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</si>
  <si>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</si>
  <si>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</si>
  <si>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</si>
  <si>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</si>
  <si>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</si>
  <si>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</si>
  <si>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</si>
  <si>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</si>
  <si>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</si>
  <si>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</si>
  <si>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</si>
  <si>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</si>
  <si>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</si>
  <si>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</si>
  <si>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</si>
  <si>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</si>
  <si>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</si>
  <si>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</si>
  <si>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</si>
  <si>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</si>
  <si>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</si>
  <si>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</si>
  <si>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</si>
  <si>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</si>
  <si>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</si>
  <si>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</si>
  <si>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</si>
  <si>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</si>
  <si>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</si>
  <si>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</si>
  <si>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</si>
  <si>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</si>
  <si>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</si>
  <si>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</si>
  <si>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</si>
  <si>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</si>
  <si>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</si>
  <si>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</si>
  <si>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</si>
  <si>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</si>
  <si>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</si>
  <si>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</si>
  <si>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</si>
  <si>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</si>
  <si>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</si>
  <si>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</si>
  <si>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</si>
  <si>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</si>
  <si>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</si>
  <si>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</si>
  <si>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</si>
  <si>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</si>
  <si>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</si>
  <si>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</si>
  <si>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</si>
  <si>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</si>
  <si>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</si>
  <si>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</si>
  <si>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</si>
  <si>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</si>
  <si>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</si>
  <si>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</si>
  <si>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</si>
  <si>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</si>
  <si>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</si>
  <si>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</si>
  <si>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</si>
  <si>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</si>
  <si>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</si>
  <si>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</si>
  <si>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</si>
  <si>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</si>
  <si>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</si>
  <si>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</si>
  <si>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</si>
  <si>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</si>
  <si>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</si>
  <si>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</si>
  <si>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</si>
  <si>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</si>
  <si>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</si>
  <si>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</si>
  <si>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</si>
  <si>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</si>
  <si>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</si>
  <si>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</si>
  <si>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</si>
  <si>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</si>
  <si>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</si>
  <si>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</si>
  <si>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</si>
  <si>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</si>
  <si>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</si>
  <si>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</si>
  <si>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</si>
  <si>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</si>
  <si>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</si>
  <si>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</si>
  <si>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</si>
  <si>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</si>
  <si>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</si>
  <si>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</si>
  <si>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</si>
  <si>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</si>
  <si>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</si>
  <si>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</si>
  <si>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</si>
  <si>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</si>
  <si>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</si>
  <si>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</si>
  <si>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</si>
  <si>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</si>
  <si>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</si>
  <si>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</si>
  <si>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</si>
  <si>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</si>
  <si>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</si>
  <si>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</si>
  <si>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</si>
  <si>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</si>
  <si>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</si>
  <si>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</si>
  <si>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</si>
  <si>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</si>
  <si>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</si>
  <si>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</si>
  <si>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</si>
  <si>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</si>
  <si>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</si>
  <si>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</si>
  <si>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</si>
  <si>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</si>
  <si>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</si>
  <si>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</si>
  <si>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</si>
  <si>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</si>
  <si>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</si>
  <si>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</si>
  <si>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</si>
  <si>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</si>
  <si>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</si>
  <si>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</si>
  <si>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</si>
  <si>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</si>
  <si>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</si>
  <si>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</si>
  <si>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</si>
  <si>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</si>
  <si>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</si>
  <si>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</si>
  <si>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</si>
  <si>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</si>
  <si>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</si>
  <si>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</si>
  <si>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</si>
  <si>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</si>
  <si>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</si>
  <si>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</si>
  <si>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</si>
  <si>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</si>
  <si>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</si>
  <si>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</si>
  <si>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</si>
  <si>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</si>
  <si>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</si>
  <si>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</si>
  <si>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</si>
  <si>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</si>
  <si>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</si>
  <si>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</si>
  <si>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</si>
  <si>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</si>
  <si>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</si>
  <si>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</si>
  <si>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</si>
  <si>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</si>
  <si>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</si>
  <si>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</si>
  <si>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</si>
  <si>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</si>
  <si>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</si>
  <si>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</si>
  <si>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</si>
  <si>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</si>
  <si>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</si>
  <si>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</si>
  <si>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</si>
  <si>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</si>
  <si>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</si>
  <si>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</si>
  <si>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</si>
  <si>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</si>
  <si>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</si>
  <si>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</si>
  <si>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</si>
  <si>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</si>
  <si>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</si>
  <si>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</si>
  <si>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</si>
  <si>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</si>
  <si>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</si>
  <si>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</si>
  <si>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</si>
  <si>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</si>
  <si>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</si>
  <si>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</si>
  <si>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</si>
  <si>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</si>
  <si>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</si>
  <si>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</si>
  <si>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</si>
  <si>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</si>
  <si>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</si>
  <si>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</si>
  <si>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</si>
  <si>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</si>
  <si>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</si>
  <si>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</si>
  <si>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</si>
  <si>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</si>
  <si>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</si>
  <si>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</si>
  <si>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</si>
  <si>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</si>
  <si>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</si>
  <si>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</si>
  <si>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</si>
  <si>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</si>
  <si>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</si>
  <si>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</si>
  <si>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</si>
  <si>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</si>
  <si>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</si>
  <si>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</si>
  <si>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</si>
  <si>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</si>
  <si>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</si>
  <si>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</si>
  <si>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</si>
  <si>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</si>
  <si>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</si>
  <si>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</si>
  <si>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</si>
  <si>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</si>
  <si>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</si>
  <si>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</si>
  <si>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</si>
  <si>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</si>
  <si>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</si>
  <si>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</si>
  <si>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</si>
  <si>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</si>
  <si>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</si>
  <si>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</si>
  <si>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</si>
  <si>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</si>
  <si>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</si>
  <si>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</si>
  <si>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</si>
  <si>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</si>
  <si>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</si>
  <si>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</si>
  <si>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</si>
  <si>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</si>
  <si>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</si>
  <si>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</si>
  <si>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</si>
  <si>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</si>
  <si>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</si>
  <si>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</si>
  <si>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</si>
  <si>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</si>
  <si>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</si>
  <si>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</si>
  <si>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</si>
  <si>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</si>
  <si>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</si>
  <si>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</si>
  <si>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</si>
  <si>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</si>
  <si>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</si>
  <si>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</si>
  <si>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</si>
  <si>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</si>
  <si>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</si>
  <si>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</si>
  <si>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</si>
  <si>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</si>
  <si>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</si>
  <si>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</si>
  <si>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</si>
  <si>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</si>
  <si>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</si>
  <si>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</si>
  <si>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</si>
  <si>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</si>
  <si>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</si>
  <si>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</si>
  <si>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</si>
  <si>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</si>
  <si>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</si>
  <si>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</si>
  <si>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</si>
  <si>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</si>
  <si>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</si>
  <si>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</si>
  <si>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</si>
  <si>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</si>
  <si>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</si>
  <si>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</si>
  <si>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</si>
  <si>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</si>
  <si>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</si>
  <si>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</si>
  <si>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</si>
  <si>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</si>
  <si>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</si>
  <si>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</si>
  <si>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</si>
  <si>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</si>
  <si>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</si>
  <si>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</si>
  <si>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</si>
  <si>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</si>
  <si>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</si>
  <si>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</si>
  <si>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</si>
  <si>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</si>
  <si>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</si>
  <si>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</si>
  <si>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</si>
  <si>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</si>
  <si>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</si>
  <si>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</si>
  <si>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</si>
  <si>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</si>
  <si>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</si>
  <si>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</si>
  <si>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</si>
  <si>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</si>
  <si>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</si>
  <si>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</si>
  <si>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</si>
  <si>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</si>
  <si>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</si>
  <si>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</si>
  <si>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</si>
  <si>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</si>
  <si>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</si>
  <si>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</si>
  <si>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</si>
  <si>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</si>
  <si>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</si>
  <si>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</si>
  <si>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</si>
  <si>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</si>
  <si>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</si>
  <si>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</si>
  <si>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</si>
  <si>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</si>
  <si>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</si>
  <si>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</si>
  <si>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</si>
  <si>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</si>
  <si>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</si>
  <si>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</si>
  <si>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</si>
  <si>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</si>
  <si>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</si>
  <si>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</si>
  <si>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</si>
  <si>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</si>
  <si>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</si>
  <si>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</si>
  <si>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</si>
  <si>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</si>
  <si>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</si>
  <si>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</si>
  <si>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</si>
  <si>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</si>
  <si>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</si>
  <si>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</si>
  <si>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</si>
  <si>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</si>
  <si>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</si>
  <si>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</si>
  <si>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</si>
  <si>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</si>
  <si>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</si>
  <si>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</si>
  <si>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</si>
  <si>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</si>
  <si>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</si>
  <si>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</si>
  <si>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</si>
  <si>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</si>
  <si>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</si>
  <si>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</si>
  <si>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</si>
  <si>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</si>
  <si>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</si>
  <si>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</si>
  <si>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</si>
  <si>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</si>
  <si>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</si>
  <si>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</si>
  <si>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</si>
  <si>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</si>
  <si>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</si>
  <si>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</si>
  <si>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</si>
  <si>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</si>
  <si>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</si>
  <si>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</si>
  <si>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</si>
  <si>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</si>
  <si>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</si>
  <si>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</si>
  <si>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</si>
  <si>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</si>
  <si>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</si>
  <si>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</si>
  <si>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</si>
  <si>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</si>
  <si>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</si>
  <si>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</si>
  <si>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</si>
  <si>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</si>
  <si>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</si>
  <si>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</si>
  <si>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</si>
  <si>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</si>
  <si>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</si>
  <si>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</si>
  <si>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</si>
  <si>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</si>
  <si>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</si>
  <si>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</si>
  <si>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</si>
  <si>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</si>
  <si>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</si>
  <si>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</si>
  <si>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</si>
  <si>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</si>
  <si>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</si>
  <si>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</si>
  <si>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</si>
  <si>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</si>
  <si>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</si>
  <si>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</si>
  <si>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</si>
  <si>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</si>
  <si>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</si>
  <si>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</si>
  <si>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</si>
  <si>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</si>
  <si>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</si>
  <si>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</si>
  <si>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</si>
  <si>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</si>
  <si>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</si>
  <si>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</si>
  <si>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</si>
  <si>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</si>
  <si>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</si>
  <si>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</si>
  <si>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</si>
  <si>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</si>
  <si>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</si>
  <si>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</si>
  <si>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</si>
  <si>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</si>
  <si>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</si>
  <si>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</si>
  <si>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</si>
  <si>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</si>
  <si>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</si>
  <si>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</si>
  <si>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</si>
  <si>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</si>
  <si>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</si>
  <si>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</si>
  <si>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</si>
  <si>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</si>
  <si>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</si>
  <si>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</si>
  <si>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</si>
  <si>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</si>
  <si>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</si>
  <si>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</si>
  <si>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</si>
  <si>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</si>
  <si>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</si>
  <si>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</si>
  <si>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</si>
  <si>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</si>
  <si>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</si>
  <si>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</si>
  <si>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</si>
  <si>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</si>
  <si>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</si>
  <si>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</si>
  <si>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</si>
  <si>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</si>
  <si>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</si>
  <si>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</si>
  <si>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</si>
  <si>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</si>
  <si>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</si>
  <si>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</si>
  <si>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</si>
  <si>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</si>
  <si>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</si>
  <si>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</si>
  <si>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</si>
  <si>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</si>
  <si>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</si>
  <si>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</si>
  <si>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</si>
  <si>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</si>
  <si>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</si>
  <si>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</si>
  <si>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</si>
  <si>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</si>
  <si>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</si>
  <si>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</si>
  <si>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</si>
  <si>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</si>
  <si>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</si>
  <si>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</si>
  <si>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</si>
  <si>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</si>
  <si>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</si>
  <si>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</si>
  <si>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</si>
  <si>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</si>
  <si>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</si>
  <si>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</si>
  <si>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</si>
  <si>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</si>
  <si>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</si>
  <si>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</si>
  <si>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</si>
  <si>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</si>
  <si>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</si>
  <si>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</si>
  <si>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</si>
  <si>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</si>
  <si>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</si>
  <si>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</si>
  <si>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</si>
  <si>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</si>
  <si>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</si>
  <si>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</si>
  <si>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</si>
  <si>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</si>
  <si>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</si>
  <si>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</si>
  <si>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</si>
  <si>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</si>
  <si>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</si>
  <si>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</si>
  <si>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</si>
  <si>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</si>
  <si>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</si>
  <si>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</si>
  <si>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</si>
  <si>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</si>
  <si>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</si>
  <si>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</si>
  <si>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</si>
  <si>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</si>
  <si>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</si>
  <si>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</si>
  <si>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</si>
  <si>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</si>
  <si>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</si>
  <si>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</si>
  <si>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</si>
  <si>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</si>
  <si>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</si>
  <si>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</si>
  <si>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</si>
  <si>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</si>
  <si>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</si>
  <si>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</si>
  <si>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</si>
  <si>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</si>
  <si>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</si>
  <si>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</si>
  <si>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</si>
  <si>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</si>
  <si>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</si>
  <si>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</si>
  <si>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</si>
  <si>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</si>
  <si>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</si>
  <si>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</si>
  <si>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</si>
  <si>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</si>
  <si>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</si>
  <si>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</si>
  <si>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</si>
  <si>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</si>
  <si>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</si>
  <si>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</si>
  <si>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</si>
  <si>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</si>
  <si>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</si>
  <si>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</si>
  <si>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</si>
  <si>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</si>
  <si>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</si>
  <si>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</si>
  <si>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</si>
  <si>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</si>
  <si>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</si>
  <si>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</si>
  <si>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</si>
  <si>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</si>
  <si>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</si>
  <si>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</si>
  <si>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</si>
  <si>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</si>
  <si>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</si>
  <si>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</si>
  <si>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</si>
  <si>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</si>
  <si>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</si>
  <si>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</si>
  <si>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</si>
  <si>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</si>
  <si>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</si>
  <si>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</si>
  <si>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</si>
  <si>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</si>
  <si>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</si>
  <si>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</si>
  <si>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</si>
  <si>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</si>
  <si>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</si>
  <si>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</si>
  <si>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</si>
  <si>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</si>
  <si>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</si>
  <si>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</si>
  <si>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</si>
  <si>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</si>
  <si>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</si>
  <si>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</si>
  <si>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</si>
  <si>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</si>
  <si>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</si>
  <si>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</si>
  <si>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</si>
  <si>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</si>
  <si>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</si>
  <si>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</si>
  <si>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</si>
  <si>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</si>
  <si>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</si>
  <si>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</si>
  <si>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</si>
  <si>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</si>
  <si>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</si>
  <si>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</si>
  <si>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</si>
  <si>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</si>
  <si>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</si>
  <si>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</si>
  <si>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</si>
  <si>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</si>
  <si>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</si>
  <si>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</si>
  <si>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</si>
  <si>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</si>
  <si>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</si>
  <si>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</si>
  <si>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</si>
  <si>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</si>
  <si>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</si>
  <si>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</si>
  <si>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</si>
  <si>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</si>
  <si>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</si>
  <si>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</si>
  <si>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</si>
  <si>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</si>
  <si>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</si>
  <si>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</si>
  <si>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</si>
  <si>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</si>
  <si>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</si>
  <si>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</si>
  <si>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</si>
  <si>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</si>
  <si>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</si>
  <si>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</si>
  <si>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</si>
  <si>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</si>
  <si>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</si>
  <si>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</si>
  <si>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</si>
  <si>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</si>
  <si>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</si>
  <si>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</si>
  <si>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</si>
  <si>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</si>
  <si>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</si>
  <si>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</si>
  <si>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</si>
  <si>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</si>
  <si>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</si>
  <si>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</si>
  <si>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</si>
  <si>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</si>
  <si>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</si>
  <si>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</si>
  <si>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</si>
  <si>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</si>
  <si>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</si>
  <si>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</si>
  <si>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</si>
  <si>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</si>
  <si>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</si>
  <si>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</si>
  <si>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</si>
  <si>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</si>
  <si>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</si>
  <si>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</si>
  <si>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</si>
  <si>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</si>
  <si>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</si>
  <si>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</si>
  <si>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</si>
  <si>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</si>
  <si>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</si>
  <si>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</si>
  <si>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</si>
  <si>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</si>
  <si>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</si>
  <si>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</si>
  <si>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</si>
  <si>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</si>
  <si>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</si>
  <si>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</si>
  <si>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</si>
  <si>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</si>
  <si>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</si>
  <si>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</si>
  <si>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</si>
  <si>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</si>
  <si>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</si>
  <si>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</si>
  <si>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</si>
  <si>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</si>
  <si>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</si>
  <si>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</si>
  <si>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</si>
  <si>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</si>
  <si>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</si>
  <si>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</si>
  <si>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</si>
  <si>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</si>
  <si>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</si>
  <si>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</si>
  <si>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</si>
  <si>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</si>
  <si>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</si>
  <si>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</si>
  <si>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</si>
  <si>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</si>
  <si>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</si>
  <si>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</si>
  <si>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</si>
  <si>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</si>
  <si>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</si>
  <si>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</si>
  <si>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</si>
  <si>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</si>
  <si>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</si>
  <si>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</si>
  <si>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</si>
  <si>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</si>
  <si>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</si>
  <si>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</si>
  <si>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</si>
  <si>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</si>
  <si>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</si>
  <si>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</si>
  <si>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</si>
  <si>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</si>
  <si>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</si>
  <si>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</si>
  <si>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</si>
  <si>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</si>
  <si>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</si>
  <si>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</si>
  <si>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</si>
  <si>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</si>
  <si>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</si>
  <si>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</si>
  <si>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</si>
  <si>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</si>
  <si>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</si>
  <si>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</si>
  <si>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</si>
  <si>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</si>
  <si>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</si>
  <si>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</si>
  <si>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</si>
  <si>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</si>
  <si>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</si>
  <si>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</si>
  <si>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</si>
  <si>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</si>
  <si>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</si>
  <si>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</si>
  <si>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</si>
  <si>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</si>
  <si>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</si>
  <si>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</si>
  <si>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</si>
  <si>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</si>
  <si>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</si>
  <si>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</si>
  <si>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</si>
  <si>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</si>
  <si>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</si>
  <si>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</si>
  <si>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</si>
  <si>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</si>
  <si>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</si>
  <si>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</si>
  <si>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</si>
  <si>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</si>
  <si>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</si>
  <si>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</si>
  <si>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</si>
  <si>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</si>
  <si>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</si>
  <si>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</si>
  <si>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</si>
  <si>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</si>
  <si>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</si>
  <si>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</si>
  <si>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</si>
  <si>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</si>
  <si>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</si>
  <si>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</si>
  <si>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</si>
  <si>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</si>
  <si>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</si>
  <si>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</si>
  <si>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</si>
  <si>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</si>
  <si>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</si>
  <si>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</si>
  <si>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</si>
  <si>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</si>
  <si>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</si>
  <si>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</si>
  <si>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</si>
  <si>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</si>
  <si>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</si>
  <si>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</si>
  <si>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</si>
  <si>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</si>
  <si>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</si>
  <si>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</si>
  <si>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</si>
  <si>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</si>
  <si>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</si>
  <si>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</si>
  <si>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</si>
  <si>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</si>
  <si>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</si>
  <si>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</si>
  <si>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</si>
  <si>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</si>
  <si>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</si>
  <si>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</si>
  <si>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</si>
  <si>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</si>
  <si>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</si>
  <si>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</si>
  <si>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</si>
  <si>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</si>
  <si>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</si>
  <si>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</si>
  <si>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</si>
  <si>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</si>
  <si>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</si>
  <si>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</si>
  <si>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</si>
  <si>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</si>
  <si>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</si>
  <si>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</si>
  <si>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</si>
  <si>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</si>
  <si>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</si>
  <si>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</si>
  <si>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</si>
  <si>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</si>
  <si>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</si>
  <si>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</si>
  <si>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</si>
  <si>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</si>
  <si>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</si>
  <si>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</si>
  <si>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</si>
  <si>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</si>
  <si>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</si>
  <si>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</si>
  <si>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</si>
  <si>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</si>
  <si>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</si>
  <si>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</si>
  <si>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</si>
  <si>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</si>
  <si>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</si>
  <si>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</si>
  <si>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</si>
  <si>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</si>
  <si>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</si>
  <si>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</si>
  <si>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</si>
  <si>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</si>
  <si>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</si>
  <si>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</si>
  <si>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</si>
  <si>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</si>
  <si>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</si>
  <si>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</si>
  <si>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</si>
  <si>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</si>
  <si>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</si>
  <si>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</si>
  <si>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</si>
  <si>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</si>
  <si>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</si>
  <si>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</si>
  <si>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</si>
  <si>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</si>
  <si>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</si>
  <si>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</si>
  <si>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</si>
  <si>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</si>
  <si>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</si>
  <si>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</si>
  <si>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</si>
  <si>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</si>
  <si>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</si>
  <si>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</si>
  <si>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</si>
  <si>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</si>
  <si>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</si>
  <si>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</si>
  <si>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</si>
  <si>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</si>
  <si>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</si>
  <si>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</si>
  <si>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</si>
  <si>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</si>
  <si>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</si>
  <si>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</si>
  <si>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</si>
  <si>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</si>
  <si>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</si>
  <si>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</si>
  <si>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</si>
  <si>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</si>
  <si>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</si>
  <si>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</si>
  <si>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</si>
  <si>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</si>
  <si>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</si>
  <si>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</si>
  <si>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</si>
  <si>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</si>
  <si>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</si>
  <si>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</si>
  <si>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</si>
  <si>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</si>
  <si>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</si>
  <si>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</si>
  <si>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</si>
  <si>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</si>
  <si>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</si>
  <si>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</si>
  <si>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</si>
  <si>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</si>
  <si>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</si>
  <si>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</si>
  <si>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</si>
  <si>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</si>
  <si>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</si>
  <si>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</si>
  <si>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</si>
  <si>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</si>
  <si>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</si>
  <si>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</si>
  <si>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</si>
  <si>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</si>
  <si>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</si>
  <si>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</si>
  <si>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</si>
  <si>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</si>
  <si>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</si>
  <si>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</si>
  <si>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</si>
  <si>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</si>
  <si>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</si>
  <si>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</si>
  <si>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</si>
  <si>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</si>
  <si>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</si>
  <si>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</si>
  <si>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</si>
  <si>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</si>
  <si>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</si>
  <si>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</si>
  <si>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</si>
  <si>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</si>
  <si>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</si>
  <si>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</si>
  <si>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</si>
  <si>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</si>
  <si>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</si>
  <si>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</si>
  <si>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</si>
  <si>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</si>
  <si>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</si>
  <si>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</si>
  <si>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</si>
  <si>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</si>
  <si>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</si>
  <si>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</si>
  <si>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</si>
  <si>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</si>
  <si>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</si>
  <si>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</si>
  <si>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</si>
  <si>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</si>
  <si>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</si>
  <si>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</si>
  <si>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</si>
  <si>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</si>
  <si>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</si>
  <si>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</si>
  <si>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</si>
  <si>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</si>
  <si>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</si>
  <si>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</si>
  <si>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</si>
  <si>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</si>
  <si>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</si>
  <si>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</si>
  <si>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</si>
  <si>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</si>
  <si>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</si>
  <si>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</si>
  <si>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</si>
  <si>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</si>
  <si>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</si>
  <si>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</si>
  <si>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</si>
  <si>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</si>
  <si>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</si>
  <si>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</si>
  <si>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</si>
  <si>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</si>
  <si>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</si>
  <si>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</si>
  <si>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</si>
  <si>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</si>
  <si>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</si>
  <si>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</si>
  <si>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</si>
  <si>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</si>
  <si>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</si>
  <si>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</si>
  <si>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</si>
  <si>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</si>
  <si>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</si>
  <si>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</si>
  <si>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</si>
  <si>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</si>
  <si>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</si>
  <si>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</si>
  <si>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</si>
  <si>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</si>
  <si>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</si>
  <si>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</si>
  <si>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</si>
  <si>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</si>
  <si>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</si>
  <si>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</si>
  <si>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</si>
  <si>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</si>
  <si>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</si>
  <si>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</si>
  <si>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</si>
  <si>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</si>
  <si>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</si>
  <si>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</si>
  <si>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</si>
  <si>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</si>
  <si>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</si>
  <si>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</si>
  <si>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</si>
  <si>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</si>
  <si>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</si>
  <si>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</si>
  <si>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</si>
  <si>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</si>
  <si>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</si>
  <si>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</si>
  <si>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</si>
  <si>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</si>
  <si>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</si>
  <si>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</si>
  <si>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</si>
  <si>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</si>
  <si>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</si>
  <si>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</si>
  <si>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</si>
  <si>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</si>
  <si>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</si>
  <si>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</si>
  <si>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</si>
  <si>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</si>
  <si>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</si>
  <si>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</si>
  <si>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</si>
  <si>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</si>
  <si>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</si>
  <si>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</si>
  <si>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</si>
  <si>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</si>
  <si>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</si>
  <si>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</si>
  <si>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</si>
  <si>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</si>
  <si>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</si>
  <si>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</si>
  <si>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</si>
  <si>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</si>
  <si>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</si>
  <si>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</si>
  <si>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</si>
  <si>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</si>
  <si>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</si>
  <si>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</si>
  <si>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</si>
  <si>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</si>
  <si>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</si>
  <si>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</si>
  <si>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</si>
  <si>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</si>
  <si>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</si>
  <si>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</si>
  <si>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</si>
  <si>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</si>
  <si>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</si>
  <si>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</si>
  <si>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</si>
  <si>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</si>
  <si>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</si>
  <si>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</si>
  <si>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</si>
  <si>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</si>
  <si>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</si>
  <si>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</si>
  <si>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</si>
  <si>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</si>
  <si>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</si>
  <si>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</si>
  <si>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</si>
  <si>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</si>
  <si>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</si>
  <si>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</si>
  <si>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</si>
  <si>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</si>
  <si>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</si>
  <si>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</si>
  <si>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</si>
  <si>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</si>
  <si>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</si>
  <si>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</si>
  <si>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</si>
  <si>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</si>
  <si>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</si>
  <si>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</si>
  <si>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</si>
  <si>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</si>
  <si>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</si>
  <si>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</si>
  <si>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</si>
  <si>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</si>
  <si>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</si>
  <si>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</si>
  <si>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</si>
  <si>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</si>
  <si>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</si>
  <si>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</si>
  <si>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</si>
  <si>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</si>
  <si>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</si>
  <si>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</si>
  <si>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</si>
  <si>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</si>
  <si>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</si>
  <si>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</si>
  <si>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</si>
  <si>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</si>
  <si>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</si>
  <si>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</si>
  <si>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</si>
  <si>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</si>
  <si>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</si>
  <si>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</si>
  <si>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</si>
  <si>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</si>
  <si>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</si>
  <si>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</si>
  <si>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</si>
  <si>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</si>
  <si>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</si>
  <si>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</si>
  <si>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</si>
  <si>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</si>
  <si>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</si>
  <si>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</si>
  <si>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</si>
  <si>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</si>
  <si>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</si>
  <si>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</si>
  <si>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</si>
  <si>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</si>
  <si>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</si>
  <si>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</si>
  <si>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</si>
  <si>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</si>
  <si>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</si>
  <si>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</si>
  <si>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</si>
  <si>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</si>
  <si>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</si>
  <si>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</si>
  <si>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</si>
  <si>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</si>
  <si>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</si>
  <si>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</si>
  <si>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</si>
  <si>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</si>
  <si>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</si>
  <si>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</si>
  <si>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</si>
  <si>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</si>
  <si>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</si>
  <si>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</si>
  <si>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</si>
  <si>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</si>
  <si>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</si>
  <si>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</si>
  <si>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</si>
  <si>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</si>
  <si>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</si>
  <si>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</si>
  <si>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</si>
  <si>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</si>
  <si>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</si>
  <si>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</si>
  <si>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</si>
  <si>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</si>
  <si>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</si>
  <si>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</si>
  <si>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</si>
  <si>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</si>
  <si>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</si>
  <si>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</si>
  <si>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</si>
  <si>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</si>
  <si>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</si>
  <si>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</si>
  <si>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</si>
  <si>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</si>
  <si>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</si>
  <si>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</si>
  <si>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</si>
  <si>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</si>
  <si>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</si>
  <si>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</si>
  <si>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</si>
  <si>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</si>
  <si>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</si>
  <si>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</si>
  <si>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</si>
  <si>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</si>
  <si>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</si>
  <si>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</si>
  <si>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</si>
  <si>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</si>
  <si>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</si>
  <si>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</si>
  <si>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</si>
  <si>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</si>
  <si>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</si>
  <si>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</si>
  <si>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</si>
  <si>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</si>
  <si>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</si>
  <si>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</si>
  <si>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</si>
  <si>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</si>
  <si>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</si>
  <si>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</si>
  <si>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</si>
  <si>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</si>
  <si>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</si>
  <si>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</si>
  <si>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</si>
  <si>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</si>
  <si>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</si>
  <si>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</si>
  <si>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</si>
  <si>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</si>
  <si>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</si>
  <si>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</si>
  <si>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</si>
  <si>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</si>
  <si>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</si>
  <si>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</si>
  <si>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</si>
  <si>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</si>
  <si>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</si>
  <si>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</si>
  <si>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</si>
  <si>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</si>
  <si>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</si>
  <si>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</si>
  <si>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</si>
  <si>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</si>
  <si>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</si>
  <si>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</si>
  <si>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</si>
  <si>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</si>
  <si>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</si>
  <si>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</si>
  <si>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</si>
  <si>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</si>
  <si>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</si>
  <si>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</si>
  <si>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</si>
  <si>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</si>
  <si>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</si>
  <si>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</si>
  <si>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</si>
  <si>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</si>
  <si>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</si>
  <si>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</si>
  <si>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</si>
  <si>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</si>
  <si>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</si>
  <si>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</si>
  <si>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</si>
  <si>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</si>
  <si>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</si>
  <si>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</si>
  <si>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</si>
  <si>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</si>
  <si>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</si>
  <si>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</si>
  <si>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</si>
  <si>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</si>
  <si>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</si>
  <si>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</si>
  <si>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</si>
  <si>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</si>
  <si>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</si>
  <si>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</si>
  <si>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</si>
  <si>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</si>
  <si>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</si>
  <si>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</si>
  <si>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</si>
  <si>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</si>
  <si>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</si>
  <si>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</si>
  <si>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</si>
  <si>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</si>
  <si>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</si>
  <si>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</si>
  <si>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</si>
  <si>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</si>
  <si>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</si>
  <si>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</si>
  <si>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</si>
  <si>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</si>
  <si>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</si>
  <si>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</si>
  <si>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</si>
  <si>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</si>
  <si>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</si>
  <si>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</si>
  <si>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</si>
  <si>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</si>
  <si>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</si>
  <si>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</si>
  <si>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</si>
  <si>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</si>
  <si>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</si>
  <si>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</si>
  <si>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</si>
  <si>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</si>
  <si>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</si>
  <si>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</si>
  <si>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</si>
  <si>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</si>
  <si>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</si>
  <si>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</si>
  <si>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</si>
  <si>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</si>
  <si>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</si>
  <si>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</si>
  <si>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</si>
  <si>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</si>
  <si>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</si>
  <si>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</si>
  <si>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</si>
  <si>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</si>
  <si>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</si>
  <si>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</si>
  <si>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</si>
  <si>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</si>
  <si>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</si>
  <si>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</si>
  <si>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</si>
  <si>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</si>
  <si>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</si>
  <si>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</si>
  <si>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</si>
  <si>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</si>
  <si>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</si>
  <si>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</si>
  <si>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</si>
  <si>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</si>
  <si>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</si>
  <si>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</si>
  <si>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</si>
  <si>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</si>
  <si>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</si>
  <si>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</si>
  <si>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</si>
  <si>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</si>
  <si>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</si>
  <si>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</si>
  <si>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</si>
  <si>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</si>
  <si>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</si>
  <si>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</si>
  <si>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</si>
  <si>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</si>
  <si>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</si>
  <si>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</si>
  <si>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</si>
  <si>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</si>
  <si>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</si>
  <si>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</si>
  <si>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</si>
  <si>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</si>
  <si>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</si>
  <si>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</si>
  <si>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</si>
  <si>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</si>
  <si>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</si>
  <si>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</si>
  <si>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</si>
  <si>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</si>
  <si>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</si>
  <si>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</si>
  <si>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</si>
  <si>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</si>
  <si>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</si>
  <si>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</si>
  <si>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</si>
  <si>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</si>
  <si>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</si>
  <si>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</si>
  <si>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</si>
  <si>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</si>
  <si>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</si>
  <si>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</si>
  <si>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</si>
  <si>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</si>
  <si>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</si>
  <si>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</si>
  <si>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</si>
  <si>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</si>
  <si>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</si>
  <si>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</si>
  <si>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</si>
  <si>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</si>
  <si>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</si>
  <si>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</si>
  <si>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</si>
  <si>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</si>
  <si>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</si>
  <si>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</si>
  <si>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</si>
  <si>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</si>
  <si>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</si>
  <si>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</si>
  <si>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</si>
  <si>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</si>
  <si>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</si>
  <si>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</si>
  <si>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</si>
  <si>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</si>
  <si>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</si>
  <si>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</si>
  <si>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</si>
  <si>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</si>
  <si>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</si>
  <si>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</si>
  <si>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</si>
  <si>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</si>
  <si>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</si>
  <si>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</si>
  <si>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</si>
  <si>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</si>
  <si>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</si>
  <si>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</si>
  <si>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</si>
  <si>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</si>
  <si>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</si>
  <si>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</si>
  <si>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</si>
  <si>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</si>
  <si>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</si>
  <si>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</si>
  <si>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</si>
  <si>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</si>
  <si>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</si>
  <si>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</si>
  <si>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</si>
  <si>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</si>
  <si>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</si>
  <si>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</si>
  <si>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</si>
  <si>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</si>
  <si>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</si>
  <si>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</si>
  <si>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</si>
  <si>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</si>
  <si>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</si>
  <si>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</si>
  <si>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</si>
  <si>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</si>
  <si>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</si>
  <si>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</si>
  <si>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</si>
  <si>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</si>
  <si>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</si>
  <si>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</si>
  <si>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</si>
  <si>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</si>
  <si>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</si>
  <si>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</si>
  <si>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</si>
  <si>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</si>
  <si>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</si>
  <si>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</si>
  <si>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</si>
  <si>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</si>
  <si>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</si>
  <si>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</si>
  <si>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</si>
  <si>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</si>
  <si>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</si>
  <si>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</si>
  <si>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</si>
  <si>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</si>
  <si>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</si>
  <si>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</si>
  <si>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</si>
  <si>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</si>
  <si>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</si>
  <si>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</si>
  <si>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</si>
  <si>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</si>
  <si>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</si>
  <si>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</si>
  <si>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</si>
  <si>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</si>
  <si>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</si>
  <si>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</si>
  <si>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</si>
  <si>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</si>
  <si>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</si>
  <si>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</si>
  <si>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</si>
  <si>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</si>
  <si>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</si>
  <si>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</si>
  <si>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</si>
  <si>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</si>
  <si>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</si>
  <si>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</si>
  <si>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</si>
  <si>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</si>
  <si>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</si>
  <si>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</si>
  <si>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</si>
  <si>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</si>
  <si>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</si>
  <si>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</si>
  <si>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</si>
  <si>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</si>
  <si>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</si>
  <si>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</si>
  <si>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</si>
  <si>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</si>
  <si>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</si>
  <si>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</si>
  <si>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</si>
  <si>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</si>
  <si>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</si>
  <si>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</si>
  <si>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</si>
  <si>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</si>
  <si>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</si>
  <si>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</si>
  <si>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</si>
  <si>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</si>
  <si>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</si>
  <si>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</si>
  <si>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</si>
  <si>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</si>
  <si>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</si>
  <si>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</si>
  <si>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</si>
  <si>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</si>
  <si>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</si>
  <si>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</si>
  <si>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</si>
  <si>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</si>
  <si>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</si>
  <si>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</si>
  <si>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</si>
  <si>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</si>
  <si>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</si>
  <si>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</si>
  <si>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</si>
  <si>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</si>
  <si>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</si>
  <si>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</si>
  <si>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</si>
  <si>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</si>
  <si>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</si>
  <si>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</si>
  <si>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</si>
  <si>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</si>
  <si>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</si>
  <si>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</si>
  <si>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</si>
  <si>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</si>
  <si>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</si>
  <si>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</si>
  <si>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</si>
  <si>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</si>
  <si>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</si>
  <si>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</si>
  <si>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</si>
  <si>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</si>
  <si>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</si>
  <si>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</si>
  <si>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</si>
  <si>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</si>
  <si>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</si>
  <si>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</si>
  <si>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</si>
  <si>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</si>
  <si>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</si>
  <si>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</si>
  <si>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</si>
  <si>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</si>
  <si>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</si>
  <si>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</si>
  <si>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</si>
  <si>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</si>
  <si>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</si>
  <si>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</si>
  <si>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</si>
  <si>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</si>
  <si>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</si>
  <si>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</si>
  <si>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</si>
  <si>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</si>
  <si>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</si>
  <si>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</si>
  <si>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</si>
  <si>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</si>
  <si>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</si>
  <si>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</si>
  <si>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</si>
  <si>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</si>
  <si>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</si>
  <si>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</si>
  <si>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</si>
  <si>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</si>
  <si>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</si>
  <si>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</si>
  <si>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</si>
  <si>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</si>
  <si>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</si>
  <si>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</si>
  <si>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</si>
  <si>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</si>
  <si>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</si>
  <si>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</si>
  <si>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</si>
  <si>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</si>
  <si>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</si>
  <si>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</si>
  <si>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</si>
  <si>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</si>
  <si>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</si>
  <si>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</si>
  <si>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</si>
  <si>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</si>
  <si>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</si>
  <si>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</si>
  <si>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</si>
  <si>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</si>
  <si>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</si>
  <si>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</si>
  <si>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</si>
  <si>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</si>
  <si>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</si>
  <si>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</si>
  <si>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</si>
  <si>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</si>
  <si>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</si>
  <si>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</si>
  <si>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</si>
  <si>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</si>
  <si>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</si>
  <si>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</si>
  <si>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</si>
  <si>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</si>
  <si>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</si>
  <si>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</si>
  <si>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</si>
  <si>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</si>
  <si>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</si>
  <si>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</si>
  <si>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</si>
  <si>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</si>
  <si>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</si>
  <si>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</si>
  <si>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</si>
  <si>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</si>
  <si>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</si>
  <si>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</si>
  <si>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</si>
  <si>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</si>
  <si>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</si>
  <si>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</si>
  <si>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</si>
  <si>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</si>
  <si>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</si>
  <si>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</si>
  <si>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</si>
  <si>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</si>
  <si>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</si>
  <si>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</si>
  <si>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</si>
  <si>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</si>
  <si>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</si>
  <si>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</si>
  <si>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</si>
  <si>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</si>
  <si>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</si>
  <si>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</si>
  <si>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</si>
  <si>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</si>
  <si>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</si>
  <si>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</si>
  <si>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</si>
  <si>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</si>
  <si>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</si>
  <si>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</si>
  <si>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</si>
  <si>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</si>
  <si>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</si>
  <si>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</si>
  <si>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</si>
  <si>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</si>
  <si>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</si>
  <si>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</si>
  <si>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</si>
  <si>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</si>
  <si>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</si>
  <si>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</si>
  <si>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</si>
  <si>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</si>
  <si>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</si>
  <si>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</si>
  <si>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</si>
  <si>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</si>
  <si>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</si>
  <si>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</si>
  <si>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</si>
  <si>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</si>
  <si>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</si>
  <si>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</si>
  <si>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</si>
  <si>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</si>
  <si>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</si>
  <si>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</si>
  <si>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</si>
  <si>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</si>
  <si>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</si>
  <si>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</si>
  <si>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</si>
  <si>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</si>
  <si>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</si>
  <si>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</si>
  <si>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</si>
  <si>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</si>
  <si>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</si>
  <si>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</si>
  <si>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</si>
  <si>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</si>
  <si>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</si>
  <si>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</si>
  <si>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</si>
  <si>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</si>
  <si>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</si>
  <si>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</si>
  <si>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</si>
  <si>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</si>
  <si>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</si>
  <si>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</si>
  <si>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</si>
  <si>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</si>
  <si>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</si>
  <si>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</si>
  <si>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</si>
  <si>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</si>
  <si>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</si>
  <si>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</si>
  <si>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</si>
  <si>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</si>
  <si>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</si>
  <si>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</si>
  <si>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</si>
  <si>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</si>
  <si>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</si>
  <si>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</si>
  <si>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</si>
  <si>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</si>
  <si>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</si>
  <si>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</si>
  <si>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</si>
  <si>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</si>
  <si>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</si>
  <si>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</si>
  <si>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</si>
  <si>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</si>
  <si>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</si>
  <si>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</si>
  <si>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</si>
  <si>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</si>
  <si>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</si>
  <si>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</si>
  <si>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</si>
  <si>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</si>
  <si>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</si>
  <si>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</si>
  <si>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</si>
  <si>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</si>
  <si>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</si>
  <si>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</si>
  <si>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</si>
  <si>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</si>
  <si>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</si>
  <si>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</si>
  <si>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</si>
  <si>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</si>
  <si>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</si>
  <si>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</si>
  <si>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</si>
  <si>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</si>
  <si>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</si>
  <si>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</si>
  <si>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</si>
  <si>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</si>
  <si>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</si>
  <si>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</si>
  <si>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</si>
  <si>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</si>
  <si>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</si>
  <si>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</si>
  <si>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</si>
  <si>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</si>
  <si>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</si>
  <si>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</si>
  <si>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</si>
  <si>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</si>
  <si>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</si>
  <si>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</si>
  <si>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</si>
  <si>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</si>
  <si>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</si>
  <si>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</si>
  <si>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</si>
  <si>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</si>
  <si>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</si>
  <si>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</si>
  <si>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</si>
  <si>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</si>
  <si>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</si>
  <si>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</si>
  <si>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</si>
  <si>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</si>
  <si>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</si>
  <si>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</si>
  <si>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</si>
  <si>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</si>
  <si>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</si>
  <si>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</si>
  <si>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</si>
  <si>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</si>
  <si>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</si>
  <si>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</si>
  <si>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</si>
  <si>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</si>
  <si>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</si>
  <si>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</si>
  <si>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</si>
  <si>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</si>
  <si>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</si>
  <si>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</si>
  <si>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</si>
  <si>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</si>
  <si>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</si>
  <si>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</si>
  <si>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</si>
  <si>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</si>
  <si>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</si>
  <si>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</si>
  <si>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</si>
  <si>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</si>
  <si>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</si>
  <si>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</si>
  <si>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</si>
  <si>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</si>
  <si>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</si>
  <si>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</si>
  <si>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</si>
  <si>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</si>
  <si>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</si>
  <si>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</si>
  <si>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</si>
  <si>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</si>
  <si>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</si>
  <si>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</si>
  <si>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</si>
  <si>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</si>
  <si>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</si>
  <si>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</si>
  <si>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</si>
  <si>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</si>
  <si>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</si>
  <si>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</si>
  <si>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</si>
  <si>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</si>
  <si>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</si>
  <si>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</si>
  <si>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</si>
  <si>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</si>
  <si>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</si>
  <si>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</si>
  <si>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</si>
  <si>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</si>
  <si>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</si>
  <si>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</si>
  <si>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</si>
  <si>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</si>
  <si>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</si>
  <si>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</si>
  <si>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</si>
  <si>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</si>
  <si>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</si>
  <si>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</si>
  <si>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</si>
  <si>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</si>
  <si>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</si>
  <si>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</si>
  <si>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</si>
  <si>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</si>
  <si>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</si>
  <si>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</si>
  <si>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</si>
  <si>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</si>
  <si>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</si>
  <si>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</si>
  <si>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</si>
  <si>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</si>
  <si>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</si>
  <si>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</si>
  <si>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</si>
  <si>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</si>
  <si>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</si>
  <si>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</si>
  <si>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</si>
  <si>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</si>
  <si>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</si>
  <si>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</si>
  <si>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</si>
  <si>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</si>
  <si>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</si>
  <si>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</si>
  <si>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</si>
  <si>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</si>
  <si>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</si>
  <si>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</si>
  <si>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</si>
  <si>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</si>
  <si>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</si>
  <si>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</si>
  <si>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</si>
  <si>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</si>
  <si>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</si>
  <si>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</si>
  <si>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</si>
  <si>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</si>
  <si>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</si>
  <si>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</si>
  <si>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</si>
  <si>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</si>
  <si>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</si>
  <si>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</si>
  <si>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</si>
  <si>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</si>
  <si>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</si>
  <si>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</si>
  <si>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</si>
  <si>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</si>
  <si>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</si>
  <si>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</si>
  <si>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</si>
  <si>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</si>
  <si>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</si>
  <si>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</si>
  <si>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</si>
  <si>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</si>
  <si>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</si>
  <si>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</si>
  <si>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</si>
  <si>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</si>
  <si>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</si>
  <si>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</si>
  <si>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</si>
  <si>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</si>
  <si>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</si>
  <si>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</si>
  <si>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</si>
  <si>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</si>
  <si>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</si>
  <si>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</si>
  <si>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</si>
  <si>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</si>
  <si>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</si>
  <si>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</si>
  <si>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</si>
  <si>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</si>
  <si>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</si>
  <si>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</si>
  <si>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</si>
  <si>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</si>
  <si>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</si>
  <si>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</si>
  <si>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</si>
  <si>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</si>
  <si>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</si>
  <si>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</si>
  <si>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</si>
  <si>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</si>
  <si>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</si>
  <si>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</si>
  <si>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</si>
  <si>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</si>
  <si>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</si>
  <si>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</si>
  <si>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</si>
  <si>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</si>
  <si>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</si>
  <si>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</si>
  <si>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</si>
  <si>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</si>
  <si>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</si>
  <si>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</si>
  <si>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</si>
  <si>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</si>
  <si>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</si>
  <si>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</si>
  <si>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</si>
  <si>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</si>
  <si>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</si>
  <si>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</si>
  <si>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</si>
  <si>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</si>
  <si>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</si>
  <si>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</si>
  <si>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</si>
  <si>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</si>
  <si>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</si>
  <si>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</si>
  <si>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</si>
  <si>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</si>
  <si>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</si>
  <si>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</si>
  <si>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</si>
  <si>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</si>
  <si>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</si>
  <si>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</si>
  <si>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</si>
  <si>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</si>
  <si>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</si>
  <si>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</si>
  <si>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</si>
  <si>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</si>
  <si>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</si>
  <si>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</si>
  <si>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</si>
  <si>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</si>
  <si>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</si>
  <si>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</si>
  <si>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</si>
  <si>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</si>
  <si>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</si>
  <si>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</si>
  <si>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</si>
  <si>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</si>
  <si>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</si>
  <si>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</si>
  <si>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</si>
  <si>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</si>
  <si>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</si>
  <si>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</si>
  <si>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</si>
  <si>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</si>
  <si>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</si>
  <si>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</si>
  <si>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</si>
  <si>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</si>
  <si>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</si>
  <si>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</si>
  <si>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</si>
  <si>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</si>
  <si>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</si>
  <si>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</si>
  <si>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</si>
  <si>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</si>
  <si>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</si>
  <si>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</si>
  <si>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</si>
  <si>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</si>
  <si>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</si>
  <si>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</si>
  <si>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</si>
  <si>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</si>
  <si>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</si>
  <si>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</si>
  <si>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</si>
  <si>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</si>
  <si>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</si>
  <si>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</si>
  <si>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</si>
  <si>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</si>
  <si>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</si>
  <si>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</si>
  <si>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</si>
  <si>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</si>
  <si>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</si>
  <si>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</si>
  <si>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</si>
  <si>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</si>
  <si>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</si>
  <si>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</si>
  <si>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</si>
  <si>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</si>
  <si>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</si>
  <si>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</si>
  <si>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</si>
  <si>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</si>
  <si>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</si>
  <si>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</si>
  <si>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</si>
  <si>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</si>
  <si>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</si>
  <si>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</si>
  <si>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</si>
  <si>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</si>
  <si>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</si>
  <si>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</si>
  <si>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</si>
  <si>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</si>
  <si>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</si>
  <si>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</si>
  <si>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</si>
  <si>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</si>
  <si>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</si>
  <si>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</si>
  <si>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</si>
  <si>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</si>
  <si>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</si>
  <si>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</si>
  <si>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</si>
  <si>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</si>
  <si>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</si>
  <si>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</si>
  <si>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</si>
  <si>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</si>
  <si>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</si>
  <si>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</si>
  <si>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</si>
  <si>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</si>
  <si>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</si>
  <si>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</si>
  <si>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</si>
  <si>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</si>
  <si>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</si>
  <si>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</si>
  <si>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</si>
  <si>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</si>
  <si>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</si>
  <si>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</si>
  <si>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</si>
  <si>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</si>
  <si>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</si>
  <si>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</si>
  <si>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</si>
  <si>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</si>
  <si>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</si>
  <si>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</si>
  <si>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</si>
  <si>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</si>
  <si>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</si>
  <si>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</si>
  <si>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</si>
  <si>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</si>
  <si>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</si>
  <si>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</si>
  <si>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</si>
  <si>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</si>
  <si>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</si>
  <si>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</si>
  <si>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</si>
  <si>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</si>
  <si>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</si>
  <si>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</si>
  <si>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</si>
  <si>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</si>
  <si>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</si>
  <si>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</si>
  <si>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</si>
  <si>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</si>
  <si>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</si>
  <si>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</si>
  <si>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</si>
  <si>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</si>
  <si>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</si>
  <si>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</si>
  <si>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</si>
  <si>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</si>
  <si>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</si>
  <si>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</si>
  <si>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</si>
  <si>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</si>
  <si>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</si>
  <si>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</si>
  <si>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</si>
  <si>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</si>
  <si>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</si>
  <si>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</si>
  <si>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</si>
  <si>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</si>
  <si>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</si>
  <si>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</si>
  <si>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</si>
  <si>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</si>
  <si>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</si>
  <si>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</si>
  <si>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</si>
  <si>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</si>
  <si>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</si>
  <si>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</si>
  <si>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</si>
  <si>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</si>
  <si>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</si>
  <si>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</si>
  <si>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</si>
  <si>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</si>
  <si>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</si>
  <si>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</si>
  <si>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</si>
  <si>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</si>
  <si>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</si>
  <si>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</si>
  <si>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</si>
  <si>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</si>
  <si>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</si>
  <si>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</si>
  <si>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</si>
  <si>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</si>
  <si>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</si>
  <si>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</si>
  <si>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</si>
  <si>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</si>
  <si>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</si>
  <si>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</si>
  <si>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</si>
  <si>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</si>
  <si>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</si>
  <si>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</si>
  <si>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</si>
  <si>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</si>
  <si>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</si>
  <si>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</si>
  <si>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</si>
  <si>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</si>
  <si>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</si>
  <si>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</si>
  <si>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</si>
  <si>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</si>
  <si>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</si>
  <si>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</si>
  <si>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</si>
  <si>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</si>
  <si>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</si>
  <si>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</si>
  <si>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</si>
  <si>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</si>
  <si>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</si>
  <si>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</si>
  <si>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</si>
  <si>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</si>
  <si>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</si>
  <si>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</si>
  <si>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</si>
  <si>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</si>
  <si>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</si>
  <si>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</si>
  <si>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</si>
  <si>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</si>
  <si>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</si>
  <si>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</si>
  <si>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</si>
  <si>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</si>
  <si>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</si>
  <si>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</si>
  <si>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</si>
  <si>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</si>
  <si>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</si>
  <si>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</si>
  <si>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</si>
  <si>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</si>
  <si>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</si>
  <si>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</si>
  <si>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</si>
  <si>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</si>
  <si>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</si>
  <si>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</si>
  <si>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</si>
  <si>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</si>
  <si>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</si>
  <si>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</si>
  <si>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</si>
  <si>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</si>
  <si>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</si>
  <si>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</si>
  <si>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</si>
  <si>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</si>
  <si>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</si>
  <si>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</si>
  <si>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</si>
  <si>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</si>
  <si>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</si>
  <si>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</si>
  <si>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</si>
  <si>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</si>
  <si>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</si>
  <si>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</si>
  <si>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</si>
  <si>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</si>
  <si>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</si>
  <si>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</si>
  <si>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</si>
  <si>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</si>
  <si>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</si>
  <si>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</si>
  <si>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</si>
  <si>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</si>
  <si>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</si>
  <si>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</si>
  <si>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</si>
  <si>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</si>
  <si>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</si>
  <si>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</si>
  <si>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</si>
  <si>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</si>
  <si>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</si>
  <si>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</si>
  <si>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</si>
  <si>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</si>
  <si>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</si>
  <si>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</si>
  <si>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</si>
  <si>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</si>
  <si>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</si>
  <si>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</si>
  <si>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</si>
  <si>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</si>
  <si>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</si>
  <si>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</si>
  <si>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</si>
  <si>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</si>
  <si>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</si>
  <si>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</si>
  <si>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</si>
  <si>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</si>
  <si>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</si>
  <si>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</si>
  <si>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</si>
  <si>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</si>
  <si>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</si>
  <si>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</si>
  <si>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</si>
  <si>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</si>
  <si>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</si>
  <si>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</si>
  <si>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</si>
  <si>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</si>
  <si>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</si>
  <si>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</si>
  <si>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</si>
  <si>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</si>
  <si>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</si>
  <si>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</si>
  <si>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</si>
  <si>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</si>
  <si>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</si>
  <si>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</si>
  <si>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</si>
  <si>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</si>
  <si>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</si>
  <si>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</si>
  <si>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</si>
  <si>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</si>
  <si>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</si>
  <si>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</si>
  <si>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</si>
  <si>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</si>
  <si>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</si>
  <si>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</si>
  <si>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</si>
  <si>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</si>
  <si>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</si>
  <si>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</si>
  <si>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</si>
  <si>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</si>
  <si>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</si>
  <si>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</si>
  <si>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</si>
  <si>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</si>
  <si>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</si>
  <si>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</si>
  <si>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</si>
  <si>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</si>
  <si>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</si>
  <si>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</si>
  <si>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</si>
  <si>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</si>
  <si>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</si>
  <si>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</si>
  <si>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</si>
  <si>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</si>
  <si>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</si>
  <si>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</si>
  <si>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</si>
  <si>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</si>
  <si>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</si>
  <si>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</si>
  <si>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</si>
  <si>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</si>
  <si>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</si>
  <si>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</si>
  <si>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</si>
  <si>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</si>
  <si>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</si>
  <si>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</si>
  <si>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</si>
  <si>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</si>
  <si>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</si>
  <si>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</si>
  <si>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</si>
  <si>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</si>
  <si>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</si>
  <si>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</si>
  <si>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</si>
  <si>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</si>
  <si>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</si>
  <si>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</si>
  <si>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</si>
  <si>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</si>
  <si>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</si>
  <si>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</si>
  <si>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</si>
  <si>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</si>
  <si>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</si>
  <si>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</si>
  <si>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</si>
  <si>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</si>
  <si>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</si>
  <si>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</si>
  <si>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</si>
  <si>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</si>
  <si>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</si>
  <si>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</si>
  <si>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</si>
  <si>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</si>
  <si>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</si>
  <si>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</si>
  <si>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</si>
  <si>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</si>
  <si>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</si>
  <si>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</si>
  <si>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</si>
  <si>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</si>
  <si>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</si>
  <si>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</si>
  <si>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</si>
  <si>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</si>
  <si>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</si>
  <si>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</si>
  <si>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</si>
  <si>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</si>
  <si>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</si>
  <si>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</si>
  <si>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</si>
  <si>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</si>
  <si>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</si>
  <si>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</si>
  <si>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</si>
  <si>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</si>
  <si>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</si>
  <si>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</si>
  <si>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</si>
  <si>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</si>
  <si>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</si>
  <si>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</si>
  <si>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</si>
  <si>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</si>
  <si>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</si>
  <si>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</si>
  <si>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</si>
  <si>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</si>
  <si>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</si>
  <si>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</si>
  <si>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</si>
  <si>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</si>
  <si>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</si>
  <si>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</si>
  <si>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</si>
  <si>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</si>
  <si>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</si>
  <si>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</si>
  <si>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</si>
  <si>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</si>
  <si>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</si>
  <si>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</si>
  <si>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</si>
  <si>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</si>
  <si>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</si>
  <si>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</si>
  <si>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</si>
  <si>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</si>
  <si>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</si>
  <si>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</si>
  <si>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</si>
  <si>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</si>
  <si>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</si>
  <si>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</si>
  <si>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</si>
  <si>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</si>
  <si>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</si>
  <si>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</si>
  <si>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</si>
  <si>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</si>
  <si>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</si>
  <si>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</si>
  <si>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</si>
  <si>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</si>
  <si>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</si>
  <si>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</si>
  <si>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</si>
  <si>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</si>
  <si>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</si>
  <si>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</si>
  <si>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</si>
  <si>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</si>
  <si>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</si>
  <si>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</si>
  <si>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</si>
  <si>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</si>
  <si>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</si>
  <si>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</si>
  <si>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</si>
  <si>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</si>
  <si>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</si>
  <si>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</si>
  <si>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</si>
  <si>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</si>
  <si>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</si>
  <si>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</si>
  <si>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</si>
  <si>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</si>
  <si>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</si>
  <si>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</si>
  <si>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</si>
  <si>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</si>
  <si>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</si>
  <si>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</si>
  <si>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</si>
  <si>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</si>
  <si>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</si>
  <si>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</si>
  <si>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</si>
  <si>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</si>
  <si>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</si>
  <si>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</si>
  <si>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</si>
  <si>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</si>
  <si>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</si>
  <si>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</si>
  <si>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</si>
  <si>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</si>
  <si>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</si>
  <si>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</si>
  <si>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</si>
  <si>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</si>
  <si>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</si>
  <si>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</si>
  <si>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</si>
  <si>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</si>
  <si>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</si>
  <si>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</si>
  <si>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</si>
  <si>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</si>
  <si>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</si>
  <si>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</si>
  <si>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</si>
  <si>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</si>
  <si>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</si>
  <si>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</si>
  <si>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</si>
  <si>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</si>
  <si>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</si>
  <si>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</si>
  <si>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</si>
  <si>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</si>
  <si>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</si>
  <si>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</si>
  <si>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</si>
  <si>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</si>
  <si>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</si>
  <si>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</si>
  <si>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</si>
  <si>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</si>
  <si>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</si>
  <si>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</si>
  <si>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</si>
  <si>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</si>
  <si>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</si>
  <si>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</si>
  <si>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</si>
  <si>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</si>
  <si>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</si>
  <si>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</si>
  <si>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</si>
  <si>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</si>
  <si>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</si>
  <si>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</si>
  <si>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</si>
  <si>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</si>
  <si>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</si>
  <si>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</si>
  <si>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</si>
  <si>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</si>
  <si>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</si>
  <si>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</si>
  <si>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</si>
  <si>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</si>
  <si>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</si>
  <si>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</si>
  <si>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</si>
  <si>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</si>
  <si>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</si>
  <si>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</si>
  <si>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</si>
  <si>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</si>
  <si>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</si>
  <si>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</si>
  <si>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</si>
  <si>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</si>
  <si>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</si>
  <si>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</si>
  <si>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</si>
  <si>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</si>
  <si>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</si>
  <si>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</si>
  <si>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</si>
  <si>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</si>
  <si>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</si>
  <si>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</si>
  <si>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</si>
  <si>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</si>
  <si>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</si>
  <si>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</si>
  <si>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</si>
  <si>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</si>
  <si>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</si>
  <si>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</si>
  <si>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</si>
  <si>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</si>
  <si>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</si>
  <si>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</si>
  <si>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</si>
  <si>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</si>
  <si>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</si>
  <si>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</si>
  <si>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</si>
  <si>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</si>
  <si>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</si>
  <si>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</si>
  <si>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</si>
  <si>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</si>
  <si>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</si>
  <si>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</si>
  <si>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</si>
  <si>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</si>
  <si>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</si>
  <si>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</si>
  <si>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</si>
  <si>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</si>
  <si>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</si>
  <si>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</si>
  <si>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</si>
  <si>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</si>
  <si>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</si>
  <si>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</si>
  <si>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</si>
  <si>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</si>
  <si>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</si>
  <si>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</si>
  <si>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</si>
  <si>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</si>
  <si>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</si>
  <si>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</si>
  <si>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</si>
  <si>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</si>
  <si>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</si>
  <si>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</si>
  <si>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</si>
  <si>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</si>
  <si>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</si>
  <si>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</si>
  <si>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</si>
  <si>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</si>
  <si>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</si>
  <si>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</si>
  <si>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</si>
  <si>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</si>
  <si>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</si>
  <si>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</si>
  <si>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</si>
  <si>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</si>
  <si>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</si>
  <si>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</si>
  <si>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</si>
  <si>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</si>
  <si>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</si>
  <si>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</si>
  <si>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</si>
  <si>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</si>
  <si>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</si>
  <si>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</si>
  <si>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</si>
  <si>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</si>
  <si>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</si>
  <si>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</si>
  <si>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</si>
  <si>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</si>
  <si>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</si>
  <si>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</si>
  <si>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</si>
  <si>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</si>
  <si>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</si>
  <si>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</si>
  <si>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</si>
  <si>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</si>
  <si>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</si>
  <si>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</si>
  <si>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</si>
  <si>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</si>
  <si>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</si>
  <si>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</si>
  <si>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</si>
  <si>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</si>
  <si>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</si>
  <si>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</si>
  <si>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</si>
  <si>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</si>
  <si>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</si>
  <si>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</si>
  <si>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</si>
  <si>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</si>
  <si>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</si>
  <si>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</si>
  <si>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</si>
  <si>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</si>
  <si>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</si>
  <si>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</si>
  <si>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</si>
  <si>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</si>
  <si>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</si>
  <si>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</si>
  <si>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</si>
  <si>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</si>
  <si>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</si>
  <si>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</si>
  <si>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</si>
  <si>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</si>
  <si>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</si>
  <si>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</si>
  <si>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</si>
  <si>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</si>
  <si>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</si>
  <si>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</si>
  <si>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</si>
  <si>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</si>
  <si>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</si>
  <si>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</si>
  <si>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</si>
  <si>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</si>
  <si>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</si>
  <si>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</si>
  <si>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</si>
  <si>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</si>
  <si>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</si>
  <si>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</si>
  <si>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</si>
  <si>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</si>
  <si>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</si>
  <si>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</si>
  <si>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</si>
  <si>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</si>
  <si>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</si>
  <si>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</si>
  <si>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</si>
  <si>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</si>
  <si>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</si>
  <si>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</si>
  <si>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</si>
  <si>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</si>
  <si>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</si>
  <si>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</si>
  <si>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</si>
  <si>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</si>
  <si>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</si>
  <si>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</si>
  <si>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</si>
  <si>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</si>
  <si>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</si>
  <si>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</si>
  <si>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</si>
  <si>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</si>
  <si>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</si>
  <si>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</si>
  <si>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</si>
  <si>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</si>
  <si>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</si>
  <si>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</si>
  <si>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</si>
  <si>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</si>
  <si>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</si>
  <si>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</si>
  <si>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</si>
  <si>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</si>
  <si>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</si>
  <si>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</si>
  <si>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</si>
  <si>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</si>
  <si>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</si>
  <si>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</si>
  <si>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</si>
  <si>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</si>
  <si>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</si>
  <si>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</si>
  <si>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</si>
  <si>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</si>
  <si>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</si>
  <si>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</si>
  <si>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</si>
  <si>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</si>
  <si>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</si>
  <si>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</si>
  <si>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</si>
  <si>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</si>
  <si>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</si>
  <si>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</si>
  <si>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</si>
  <si>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</si>
  <si>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</si>
  <si>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</si>
  <si>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</si>
  <si>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</si>
  <si>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</si>
  <si>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</si>
  <si>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</si>
  <si>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</si>
  <si>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</si>
  <si>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</si>
  <si>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</si>
  <si>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</si>
  <si>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</si>
  <si>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</si>
  <si>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</si>
  <si>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</si>
  <si>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</si>
  <si>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</si>
  <si>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</si>
  <si>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</si>
  <si>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</si>
  <si>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</si>
  <si>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</si>
  <si>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</si>
  <si>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</si>
  <si>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</si>
  <si>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</si>
  <si>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</si>
  <si>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</si>
  <si>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</si>
  <si>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</si>
  <si>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</si>
  <si>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</si>
  <si>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</si>
  <si>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</si>
  <si>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</si>
  <si>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</si>
  <si>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</si>
  <si>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</si>
  <si>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</si>
  <si>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</si>
  <si>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</si>
  <si>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</si>
  <si>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</si>
  <si>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</si>
  <si>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</si>
  <si>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</si>
  <si>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</si>
  <si>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</si>
  <si>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</si>
  <si>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</si>
  <si>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</si>
  <si>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</si>
  <si>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</si>
  <si>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</si>
  <si>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</si>
  <si>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</si>
  <si>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</si>
  <si>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</si>
  <si>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</si>
  <si>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</si>
  <si>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</si>
  <si>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</si>
  <si>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</si>
  <si>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</si>
  <si>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</si>
  <si>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</si>
  <si>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</si>
  <si>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</si>
  <si>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</si>
  <si>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</si>
  <si>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</si>
  <si>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</si>
  <si>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</si>
  <si>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</si>
  <si>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</si>
  <si>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</si>
  <si>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</si>
  <si>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</si>
  <si>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</si>
  <si>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</si>
  <si>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</si>
  <si>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</si>
  <si>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</si>
  <si>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</si>
  <si>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</si>
  <si>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</si>
  <si>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</si>
  <si>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</si>
  <si>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</si>
  <si>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</si>
  <si>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</si>
  <si>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</si>
  <si>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</si>
  <si>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</si>
  <si>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</si>
  <si>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</si>
  <si>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</si>
  <si>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</si>
  <si>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</si>
  <si>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</si>
  <si>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</si>
  <si>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</si>
  <si>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</si>
  <si>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</si>
  <si>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</si>
  <si>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</si>
  <si>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</si>
  <si>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</si>
  <si>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</si>
  <si>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</si>
  <si>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</si>
  <si>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</si>
  <si>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</si>
  <si>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</si>
  <si>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</si>
  <si>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</si>
  <si>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</si>
  <si>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</si>
  <si>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</si>
  <si>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</si>
  <si>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</si>
  <si>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</si>
  <si>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</si>
  <si>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</si>
  <si>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</si>
  <si>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</si>
  <si>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</si>
  <si>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</si>
  <si>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</si>
  <si>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</si>
  <si>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</si>
  <si>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</si>
  <si>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</si>
  <si>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</si>
  <si>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</si>
  <si>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</si>
  <si>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</si>
  <si>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</si>
  <si>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</si>
  <si>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</si>
  <si>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</si>
  <si>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</si>
  <si>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</si>
  <si>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</si>
  <si>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</si>
  <si>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</si>
  <si>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</si>
  <si>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</si>
  <si>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</si>
  <si>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</si>
  <si>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</si>
  <si>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</si>
  <si>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</si>
  <si>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</si>
  <si>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</si>
  <si>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</si>
  <si>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</si>
  <si>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</si>
  <si>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</si>
  <si>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</si>
  <si>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</si>
  <si>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</si>
  <si>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</si>
  <si>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</si>
  <si>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</si>
  <si>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</si>
  <si>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</si>
  <si>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</si>
  <si>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</si>
  <si>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</si>
  <si>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</si>
  <si>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</si>
  <si>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</si>
  <si>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</si>
  <si>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</si>
  <si>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</si>
  <si>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</si>
  <si>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</si>
  <si>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</si>
  <si>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</si>
  <si>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</si>
  <si>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</si>
  <si>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</si>
  <si>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</si>
  <si>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</si>
  <si>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</si>
  <si>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</si>
  <si>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</si>
  <si>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</si>
  <si>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</si>
  <si>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</si>
  <si>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</si>
  <si>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</si>
  <si>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</si>
  <si>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</si>
  <si>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</si>
  <si>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</si>
  <si>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</si>
  <si>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</si>
  <si>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</si>
  <si>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</si>
  <si>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</si>
  <si>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</si>
  <si>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</si>
  <si>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</si>
  <si>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</si>
  <si>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</si>
  <si>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</si>
  <si>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</si>
  <si>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</si>
  <si>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</si>
  <si>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</si>
  <si>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</si>
  <si>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</si>
  <si>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</si>
  <si>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</si>
  <si>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</si>
  <si>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</si>
  <si>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</si>
  <si>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</si>
  <si>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</si>
  <si>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</si>
  <si>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</si>
  <si>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</si>
  <si>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</si>
  <si>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</si>
  <si>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</si>
  <si>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</si>
  <si>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</si>
  <si>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</si>
  <si>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</si>
  <si>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</si>
  <si>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</si>
  <si>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</si>
  <si>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</si>
  <si>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</si>
  <si>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</si>
  <si>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</si>
  <si>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</si>
  <si>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</si>
  <si>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</si>
  <si>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</si>
  <si>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</si>
  <si>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</si>
  <si>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</si>
  <si>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</si>
  <si>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</si>
  <si>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</si>
  <si>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</si>
  <si>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</si>
  <si>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</si>
  <si>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</si>
  <si>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</si>
  <si>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</si>
  <si>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</si>
  <si>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</si>
  <si>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</si>
  <si>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</si>
  <si>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</si>
  <si>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</si>
  <si>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</si>
  <si>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</si>
  <si>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</si>
  <si>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</si>
  <si>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</si>
  <si>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</si>
  <si>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</si>
  <si>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</si>
  <si>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</si>
  <si>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</si>
  <si>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</si>
  <si>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</si>
  <si>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</si>
  <si>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</si>
  <si>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</si>
  <si>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</si>
  <si>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</si>
  <si>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</si>
  <si>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</si>
  <si>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</si>
  <si>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</si>
  <si>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</si>
  <si>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</si>
  <si>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</si>
  <si>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</si>
  <si>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</si>
  <si>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</si>
  <si>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</si>
  <si>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</si>
  <si>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</si>
  <si>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</si>
  <si>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</si>
  <si>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</si>
  <si>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</si>
  <si>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</si>
  <si>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</si>
  <si>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</si>
  <si>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</si>
  <si>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</si>
  <si>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</si>
  <si>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</si>
  <si>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</si>
  <si>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</si>
  <si>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</si>
  <si>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</si>
  <si>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</si>
  <si>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</si>
  <si>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</si>
  <si>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</si>
  <si>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</si>
  <si>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</si>
  <si>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</si>
  <si>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</si>
  <si>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</si>
  <si>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</si>
  <si>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</si>
  <si>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</si>
  <si>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</si>
  <si>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</si>
  <si>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</si>
  <si>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</si>
  <si>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</si>
  <si>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</si>
  <si>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</si>
  <si>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</si>
  <si>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</si>
  <si>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</si>
  <si>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</si>
  <si>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</si>
  <si>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</si>
  <si>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</si>
  <si>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</si>
  <si>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</si>
  <si>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</si>
  <si>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</si>
  <si>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</si>
  <si>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</si>
  <si>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</si>
  <si>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</si>
  <si>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</si>
  <si>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</si>
  <si>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</si>
  <si>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</si>
  <si>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</si>
  <si>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</si>
  <si>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</si>
  <si>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</si>
  <si>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</si>
  <si>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</si>
  <si>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</si>
  <si>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</si>
  <si>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</si>
  <si>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</si>
  <si>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</si>
  <si>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</si>
  <si>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</si>
  <si>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</si>
  <si>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</si>
  <si>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</si>
  <si>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</si>
  <si>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</si>
  <si>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</si>
  <si>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</si>
  <si>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</si>
  <si>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</si>
  <si>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</si>
  <si>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</si>
  <si>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</si>
  <si>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</si>
  <si>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</si>
  <si>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</si>
  <si>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</si>
  <si>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</si>
  <si>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</si>
  <si>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</si>
  <si>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</si>
  <si>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</si>
  <si>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</si>
  <si>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</si>
  <si>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</si>
  <si>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</si>
  <si>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</si>
  <si>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</si>
  <si>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</si>
  <si>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</si>
  <si>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</si>
  <si>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</si>
  <si>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</si>
  <si>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</si>
  <si>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</si>
  <si>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</si>
  <si>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</si>
  <si>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</si>
  <si>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</si>
  <si>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</si>
  <si>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</si>
  <si>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</si>
  <si>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</si>
  <si>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</si>
  <si>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</si>
  <si>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</si>
  <si>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</si>
  <si>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</si>
  <si>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</si>
  <si>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</si>
  <si>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</si>
  <si>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</si>
  <si>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</si>
  <si>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</si>
  <si>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</si>
  <si>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</si>
  <si>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</si>
  <si>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</si>
  <si>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</si>
  <si>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</si>
  <si>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</si>
  <si>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</si>
  <si>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</si>
  <si>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</si>
  <si>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</si>
  <si>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</si>
  <si>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</si>
  <si>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</si>
  <si>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</si>
  <si>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</si>
  <si>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</si>
  <si>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</si>
  <si>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</si>
  <si>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</si>
  <si>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</si>
  <si>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</si>
  <si>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</si>
  <si>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</si>
  <si>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</si>
  <si>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</si>
  <si>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</si>
  <si>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</si>
  <si>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</si>
  <si>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</si>
  <si>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</si>
  <si>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</si>
  <si>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</si>
  <si>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</si>
  <si>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</si>
  <si>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</si>
  <si>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</si>
  <si>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</si>
  <si>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</si>
  <si>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</si>
  <si>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</si>
  <si>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</si>
  <si>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</si>
  <si>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</si>
  <si>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</si>
  <si>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</si>
  <si>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</si>
  <si>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</si>
  <si>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</si>
  <si>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</si>
  <si>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</si>
  <si>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</si>
  <si>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</si>
  <si>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</si>
  <si>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</si>
  <si>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</si>
  <si>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</si>
  <si>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</si>
  <si>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</si>
  <si>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</si>
  <si>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</si>
  <si>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</si>
  <si>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</si>
  <si>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</si>
  <si>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</si>
  <si>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</si>
  <si>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</si>
  <si>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</si>
  <si>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</si>
  <si>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</si>
  <si>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</si>
  <si>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</si>
  <si>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</si>
  <si>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</si>
  <si>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</si>
  <si>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</si>
  <si>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</si>
  <si>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</si>
  <si>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</si>
  <si>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</si>
  <si>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</si>
  <si>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</si>
  <si>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</si>
  <si>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</si>
  <si>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</si>
  <si>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</si>
  <si>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</si>
  <si>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</si>
  <si>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</si>
  <si>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</si>
  <si>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</si>
  <si>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</si>
  <si>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</si>
  <si>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</si>
  <si>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</si>
  <si>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</si>
  <si>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</si>
  <si>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</si>
  <si>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</si>
  <si>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</si>
  <si>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</si>
  <si>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</si>
  <si>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</si>
  <si>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</si>
  <si>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</si>
  <si>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</si>
  <si>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</si>
  <si>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</si>
  <si>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</si>
  <si>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</si>
  <si>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</si>
  <si>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</si>
  <si>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</si>
  <si>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</si>
  <si>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</si>
  <si>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</si>
  <si>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</si>
  <si>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</si>
  <si>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</si>
  <si>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</si>
  <si>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</si>
  <si>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</si>
  <si>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</si>
  <si>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</si>
  <si>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</si>
  <si>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</si>
  <si>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</si>
  <si>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</si>
  <si>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</si>
  <si>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</si>
  <si>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</si>
  <si>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</si>
  <si>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</si>
  <si>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</si>
  <si>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</si>
  <si>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</si>
  <si>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</si>
  <si>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</si>
  <si>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</si>
  <si>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</si>
  <si>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</si>
  <si>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</si>
  <si>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</si>
  <si>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</si>
  <si>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</si>
  <si>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</si>
  <si>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</si>
  <si>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</si>
  <si>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</si>
  <si>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</si>
  <si>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</si>
  <si>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</si>
  <si>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</si>
  <si>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</si>
  <si>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</si>
  <si>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</si>
  <si>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</si>
  <si>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</si>
  <si>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</si>
  <si>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</si>
  <si>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</si>
  <si>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</si>
  <si>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</si>
  <si>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</si>
  <si>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</si>
  <si>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</si>
  <si>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</si>
  <si>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</si>
  <si>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</si>
  <si>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</si>
  <si>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</si>
  <si>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</si>
  <si>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</si>
  <si>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</si>
  <si>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</si>
  <si>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</si>
  <si>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</si>
  <si>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</si>
  <si>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</si>
  <si>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</si>
  <si>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</si>
  <si>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</si>
  <si>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</si>
  <si>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</si>
  <si>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</si>
  <si>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</si>
  <si>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</si>
  <si>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</si>
  <si>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</si>
  <si>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</si>
  <si>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</si>
  <si>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</si>
  <si>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</si>
  <si>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</si>
  <si>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</si>
  <si>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</si>
  <si>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</si>
  <si>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</si>
  <si>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</si>
  <si>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</si>
  <si>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</si>
  <si>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</si>
  <si>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</si>
  <si>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</si>
  <si>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</si>
  <si>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</si>
  <si>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</si>
  <si>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</si>
  <si>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</si>
  <si>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</si>
  <si>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</si>
  <si>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</si>
  <si>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</si>
  <si>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</si>
  <si>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</si>
  <si>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</si>
  <si>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</si>
  <si>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</si>
  <si>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</si>
  <si>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</si>
  <si>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</si>
  <si>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</si>
  <si>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</si>
  <si>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</si>
  <si>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</si>
  <si>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</si>
  <si>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</si>
  <si>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</si>
  <si>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</si>
  <si>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</si>
  <si>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</si>
  <si>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</si>
  <si>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</si>
  <si>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</si>
  <si>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</si>
  <si>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</si>
  <si>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</si>
  <si>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</si>
  <si>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</si>
  <si>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</si>
  <si>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</si>
  <si>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</si>
  <si>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</si>
  <si>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</si>
  <si>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</si>
  <si>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</si>
  <si>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</si>
  <si>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</si>
  <si>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</si>
  <si>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</si>
  <si>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</si>
  <si>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</si>
  <si>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</si>
  <si>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</si>
  <si>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</si>
  <si>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</si>
  <si>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</si>
  <si>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</si>
  <si>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</si>
  <si>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</si>
  <si>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</si>
  <si>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</si>
  <si>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</si>
  <si>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</si>
  <si>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</si>
  <si>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</si>
  <si>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</si>
  <si>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</si>
  <si>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</si>
  <si>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</si>
  <si>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</si>
  <si>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</si>
  <si>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</si>
  <si>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</si>
  <si>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</si>
  <si>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</si>
  <si>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</si>
  <si>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</si>
  <si>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</si>
  <si>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</si>
  <si>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</si>
  <si>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</si>
  <si>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</si>
  <si>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</si>
  <si>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</si>
  <si>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</si>
  <si>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</si>
  <si>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</si>
  <si>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</si>
  <si>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</si>
  <si>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</si>
  <si>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</si>
  <si>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</si>
  <si>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</si>
  <si>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</si>
  <si>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</si>
  <si>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</si>
  <si>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</si>
  <si>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</si>
  <si>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</si>
  <si>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</si>
  <si>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</si>
  <si>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</si>
  <si>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</si>
  <si>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</si>
  <si>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</si>
  <si>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</si>
  <si>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</si>
  <si>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</si>
  <si>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</si>
  <si>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</si>
  <si>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</si>
  <si>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</si>
  <si>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</si>
  <si>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</si>
  <si>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</si>
  <si>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</si>
  <si>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</si>
  <si>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</si>
  <si>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</si>
  <si>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</si>
  <si>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</si>
  <si>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</si>
  <si>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</si>
  <si>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</si>
  <si>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</si>
  <si>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</si>
  <si>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</si>
  <si>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</si>
  <si>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</si>
  <si>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</si>
  <si>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</si>
  <si>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</si>
  <si>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</si>
  <si>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</si>
  <si>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</si>
  <si>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</si>
  <si>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</si>
  <si>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</si>
  <si>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</si>
  <si>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</si>
  <si>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</si>
  <si>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</si>
  <si>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</si>
  <si>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</si>
  <si>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</si>
  <si>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</si>
  <si>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</si>
  <si>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</si>
  <si>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</si>
  <si>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</si>
  <si>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</si>
  <si>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</si>
  <si>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</si>
  <si>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</si>
  <si>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</si>
  <si>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</si>
  <si>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</si>
  <si>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</si>
  <si>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</si>
  <si>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</si>
  <si>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</si>
  <si>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</si>
  <si>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</si>
  <si>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</si>
  <si>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</si>
  <si>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</si>
  <si>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</si>
  <si>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</si>
  <si>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</si>
  <si>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</si>
  <si>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</si>
  <si>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</si>
  <si>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</si>
  <si>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</si>
  <si>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</si>
  <si>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</si>
  <si>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</si>
  <si>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</si>
  <si>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</si>
  <si>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</si>
  <si>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</si>
  <si>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</si>
  <si>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</si>
  <si>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</si>
  <si>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</si>
  <si>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</si>
  <si>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</si>
  <si>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</si>
  <si>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</si>
  <si>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</si>
  <si>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</si>
  <si>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</si>
  <si>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</si>
  <si>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</si>
  <si>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</si>
  <si>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</si>
  <si>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</si>
  <si>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</si>
  <si>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</si>
  <si>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</si>
  <si>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</si>
  <si>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</si>
  <si>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</si>
  <si>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</si>
  <si>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</si>
  <si>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</si>
  <si>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</si>
  <si>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</si>
  <si>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</si>
  <si>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</si>
  <si>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</si>
  <si>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</si>
  <si>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</si>
  <si>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</si>
  <si>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</si>
  <si>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</si>
  <si>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</si>
  <si>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</si>
  <si>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</si>
  <si>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</si>
  <si>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</si>
  <si>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</si>
  <si>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</si>
  <si>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</si>
  <si>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</si>
  <si>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</si>
  <si>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</si>
  <si>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</si>
  <si>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</si>
  <si>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</si>
  <si>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</si>
  <si>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</si>
  <si>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</si>
  <si>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</si>
  <si>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</si>
  <si>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</si>
  <si>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</si>
  <si>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</si>
  <si>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</si>
  <si>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</si>
  <si>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</si>
  <si>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</si>
  <si>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</si>
  <si>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</si>
  <si>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</si>
  <si>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</si>
  <si>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</si>
  <si>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</si>
  <si>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</si>
  <si>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</si>
  <si>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</si>
  <si>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</si>
  <si>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</si>
  <si>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</si>
  <si>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</si>
  <si>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</si>
  <si>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</si>
  <si>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</si>
  <si>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</si>
  <si>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</si>
  <si>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</si>
  <si>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</si>
  <si>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</si>
  <si>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</si>
  <si>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</si>
  <si>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</si>
  <si>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</si>
  <si>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</si>
  <si>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</si>
  <si>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</si>
  <si>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</si>
  <si>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</si>
  <si>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</si>
  <si>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</si>
  <si>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</si>
  <si>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</si>
  <si>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</si>
  <si>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</si>
  <si>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</si>
  <si>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</si>
  <si>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</si>
  <si>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</si>
  <si>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</si>
  <si>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</si>
  <si>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</si>
  <si>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</si>
  <si>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</si>
  <si>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</si>
  <si>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</si>
  <si>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</si>
  <si>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</si>
  <si>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</si>
  <si>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</si>
  <si>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</si>
  <si>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</si>
  <si>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</si>
  <si>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</si>
  <si>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</si>
  <si>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</si>
  <si>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</si>
  <si>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</si>
  <si>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</si>
  <si>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</si>
  <si>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</si>
  <si>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</si>
  <si>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</si>
  <si>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</si>
  <si>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</si>
  <si>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</si>
  <si>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</si>
  <si>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</si>
  <si>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</si>
  <si>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</si>
  <si>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</si>
  <si>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</si>
  <si>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</si>
  <si>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</si>
  <si>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</si>
  <si>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</si>
  <si>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</si>
  <si>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</si>
  <si>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</si>
  <si>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</si>
  <si>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</si>
  <si>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</si>
  <si>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</si>
  <si>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</si>
  <si>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</si>
  <si>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</si>
  <si>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</si>
  <si>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</si>
  <si>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</si>
  <si>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</si>
  <si>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</si>
  <si>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</si>
  <si>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</si>
  <si>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</si>
  <si>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</si>
  <si>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</si>
  <si>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</si>
  <si>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</si>
  <si>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</si>
  <si>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</si>
  <si>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</si>
  <si>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</si>
  <si>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</si>
  <si>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</si>
  <si>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</si>
  <si>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</si>
  <si>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</si>
  <si>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</si>
  <si>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</si>
  <si>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</si>
  <si>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</si>
  <si>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</si>
  <si>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</si>
  <si>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</si>
  <si>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</si>
  <si>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</si>
  <si>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</si>
  <si>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</si>
  <si>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</si>
  <si>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</si>
  <si>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</si>
  <si>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</si>
  <si>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</si>
  <si>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</si>
  <si>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</si>
  <si>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</si>
  <si>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</si>
  <si>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</si>
  <si>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</si>
  <si>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</si>
  <si>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</si>
  <si>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</si>
  <si>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</si>
  <si>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</si>
  <si>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</si>
  <si>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</si>
  <si>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</si>
  <si>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</si>
  <si>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</si>
  <si>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</si>
  <si>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</si>
  <si>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</si>
  <si>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</si>
  <si>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</si>
  <si>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</si>
  <si>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</si>
  <si>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</si>
  <si>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</si>
  <si>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</si>
  <si>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</si>
  <si>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</si>
  <si>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</si>
  <si>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</si>
  <si>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</si>
  <si>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</si>
  <si>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</si>
  <si>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</si>
  <si>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</si>
  <si>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</si>
  <si>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</si>
  <si>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</si>
  <si>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</si>
  <si>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</si>
  <si>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</si>
  <si>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</si>
  <si>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</si>
  <si>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</si>
  <si>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</si>
  <si>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</si>
  <si>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</si>
  <si>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</si>
  <si>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</si>
  <si>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</si>
  <si>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</si>
  <si>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</si>
  <si>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</si>
  <si>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</si>
  <si>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</si>
  <si>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</si>
  <si>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</si>
  <si>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</si>
  <si>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</si>
  <si>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</si>
  <si>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</si>
  <si>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</si>
  <si>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</si>
  <si>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</si>
  <si>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</si>
  <si>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</si>
  <si>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</si>
  <si>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</si>
  <si>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</si>
  <si>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</si>
  <si>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</si>
  <si>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</si>
  <si>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</si>
  <si>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</si>
  <si>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</si>
  <si>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</si>
  <si>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</si>
  <si>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</si>
  <si>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</si>
  <si>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</si>
  <si>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</si>
  <si>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</si>
  <si>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</si>
  <si>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</si>
  <si>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</si>
  <si>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</si>
  <si>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</si>
  <si>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</si>
  <si>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</si>
  <si>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</si>
  <si>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</si>
  <si>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</si>
  <si>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</si>
  <si>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</si>
  <si>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</si>
  <si>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</si>
  <si>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</si>
  <si>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</si>
  <si>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</si>
  <si>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</si>
  <si>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</si>
  <si>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</si>
  <si>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</si>
  <si>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</si>
  <si>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</si>
  <si>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</si>
  <si>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</si>
  <si>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</si>
  <si>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</si>
  <si>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</si>
  <si>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</si>
  <si>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</si>
  <si>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</si>
  <si>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</si>
  <si>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</si>
  <si>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</si>
  <si>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</si>
  <si>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</si>
  <si>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</si>
  <si>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</si>
  <si>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</si>
  <si>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</si>
  <si>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</si>
  <si>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</si>
  <si>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</si>
  <si>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</si>
  <si>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</si>
  <si>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</si>
  <si>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</si>
  <si>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</si>
  <si>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</si>
  <si>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</si>
  <si>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</si>
  <si>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</si>
  <si>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</si>
  <si>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</si>
  <si>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</si>
  <si>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</si>
  <si>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</si>
  <si>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</si>
  <si>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</si>
  <si>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</si>
  <si>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</si>
  <si>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</si>
  <si>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</si>
  <si>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</si>
  <si>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</si>
  <si>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</si>
  <si>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</si>
  <si>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</si>
  <si>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</si>
  <si>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</si>
  <si>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</si>
  <si>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</si>
  <si>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</si>
  <si>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</si>
  <si>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</si>
  <si>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</si>
  <si>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</si>
  <si>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</si>
  <si>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</si>
  <si>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</si>
  <si>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</si>
  <si>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</si>
  <si>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</si>
  <si>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</si>
  <si>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</si>
  <si>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</si>
  <si>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</si>
  <si>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</si>
  <si>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</si>
  <si>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</si>
  <si>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</si>
  <si>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</si>
  <si>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</si>
  <si>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</si>
  <si>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</si>
  <si>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</si>
  <si>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</si>
  <si>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</si>
  <si>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</si>
  <si>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</si>
  <si>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</si>
  <si>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</si>
  <si>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</si>
  <si>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</si>
  <si>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</si>
  <si>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</si>
  <si>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</si>
  <si>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</si>
  <si>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</si>
  <si>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</si>
  <si>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</si>
  <si>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</si>
  <si>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</si>
  <si>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</si>
  <si>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</si>
  <si>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</si>
  <si>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</si>
  <si>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</si>
  <si>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</si>
  <si>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</si>
  <si>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</si>
  <si>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</si>
  <si>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</si>
  <si>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</si>
  <si>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</si>
  <si>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</si>
  <si>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</si>
  <si>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</si>
  <si>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</si>
  <si>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</si>
  <si>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</si>
  <si>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</si>
  <si>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</si>
  <si>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</si>
  <si>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</si>
  <si>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</si>
  <si>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</si>
  <si>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</si>
  <si>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</si>
  <si>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</si>
  <si>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</si>
  <si>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</si>
  <si>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</si>
  <si>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</si>
  <si>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</si>
  <si>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</si>
  <si>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</si>
  <si>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</si>
  <si>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</si>
  <si>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</si>
  <si>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</si>
  <si>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</si>
  <si>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</si>
  <si>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</si>
  <si>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</si>
  <si>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</si>
  <si>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</si>
  <si>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</si>
  <si>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</si>
  <si>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</si>
  <si>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</si>
  <si>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</si>
  <si>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</si>
  <si>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</si>
  <si>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</si>
  <si>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</si>
  <si>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</si>
  <si>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</si>
  <si>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</si>
  <si>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</si>
  <si>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</si>
  <si>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</si>
  <si>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</si>
  <si>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</si>
  <si>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</si>
  <si>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</si>
  <si>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</si>
  <si>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</si>
  <si>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</si>
  <si>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</si>
  <si>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</si>
  <si>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</si>
  <si>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</si>
  <si>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</si>
  <si>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</si>
  <si>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</si>
  <si>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</si>
  <si>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</si>
  <si>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</si>
  <si>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</si>
  <si>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</si>
  <si>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</si>
  <si>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</si>
  <si>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</si>
  <si>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</si>
  <si>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</si>
  <si>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</si>
  <si>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</si>
  <si>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</si>
  <si>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</si>
  <si>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</si>
  <si>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</si>
  <si>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</si>
  <si>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</si>
  <si>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</si>
  <si>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</si>
  <si>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</si>
  <si>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</si>
  <si>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</si>
  <si>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</si>
  <si>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</si>
  <si>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</si>
  <si>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</si>
  <si>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</si>
  <si>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</si>
  <si>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</si>
  <si>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</si>
  <si>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</si>
  <si>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</si>
  <si>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</si>
  <si>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</si>
  <si>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</si>
  <si>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</si>
  <si>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</si>
  <si>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</si>
  <si>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</si>
  <si>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</si>
  <si>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</si>
  <si>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</si>
  <si>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</si>
  <si>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</si>
  <si>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</si>
  <si>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</si>
  <si>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</si>
  <si>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</si>
  <si>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</si>
  <si>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</si>
  <si>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</si>
  <si>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</si>
  <si>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</si>
  <si>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</si>
  <si>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</si>
  <si>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</si>
  <si>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</si>
  <si>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</si>
  <si>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</si>
  <si>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</si>
  <si>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</si>
  <si>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</si>
  <si>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</si>
  <si>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</si>
  <si>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</si>
  <si>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</si>
  <si>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</si>
  <si>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</si>
  <si>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</si>
  <si>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</si>
  <si>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</si>
  <si>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</si>
  <si>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</si>
  <si>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</si>
  <si>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</si>
  <si>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</si>
  <si>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</si>
  <si>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</si>
  <si>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</si>
  <si>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</si>
  <si>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</si>
  <si>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</si>
  <si>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</si>
  <si>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</si>
  <si>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</si>
  <si>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</si>
  <si>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</si>
  <si>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</si>
  <si>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</si>
  <si>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</si>
  <si>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</si>
  <si>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</si>
  <si>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</si>
  <si>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</si>
  <si>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</si>
  <si>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</si>
  <si>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</si>
  <si>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</si>
  <si>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</si>
  <si>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</si>
  <si>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</si>
  <si>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</si>
  <si>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</si>
  <si>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</si>
  <si>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</si>
  <si>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</si>
  <si>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</si>
  <si>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</si>
  <si>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</si>
  <si>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</si>
  <si>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</si>
  <si>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</si>
  <si>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</si>
  <si>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</si>
  <si>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</si>
  <si>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</si>
  <si>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</si>
  <si>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</si>
  <si>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</si>
  <si>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</si>
  <si>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</si>
  <si>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</si>
  <si>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</si>
  <si>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</si>
  <si>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</si>
  <si>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</si>
  <si>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</si>
  <si>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</si>
  <si>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</si>
  <si>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</si>
  <si>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</si>
  <si>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</si>
  <si>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</si>
  <si>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</si>
  <si>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</si>
  <si>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</si>
  <si>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</si>
  <si>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</si>
  <si>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</si>
  <si>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</si>
  <si>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</si>
  <si>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</si>
  <si>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</si>
  <si>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</si>
  <si>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</si>
  <si>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</si>
  <si>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</si>
  <si>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</si>
  <si>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</si>
  <si>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</si>
  <si>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</si>
  <si>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</si>
  <si>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</si>
  <si>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</si>
  <si>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</si>
  <si>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</si>
  <si>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</si>
  <si>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</si>
  <si>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</si>
  <si>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</si>
  <si>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</si>
  <si>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</si>
  <si>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</si>
  <si>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</si>
  <si>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</si>
  <si>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</si>
  <si>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</si>
  <si>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</si>
  <si>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</si>
  <si>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</si>
  <si>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</si>
  <si>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</si>
  <si>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</si>
  <si>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</si>
  <si>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</si>
  <si>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</si>
  <si>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</si>
  <si>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</si>
  <si>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</si>
  <si>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</si>
  <si>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</si>
  <si>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</si>
  <si>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</si>
  <si>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</si>
  <si>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</si>
  <si>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</si>
  <si>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</si>
  <si>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</si>
  <si>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</si>
  <si>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</si>
  <si>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</si>
  <si>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</si>
  <si>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</si>
  <si>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</si>
  <si>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</si>
  <si>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</si>
  <si>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</si>
  <si>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</si>
  <si>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</si>
  <si>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</si>
  <si>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</si>
  <si>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</si>
  <si>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</si>
  <si>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</si>
  <si>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</si>
  <si>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</si>
  <si>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</si>
  <si>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</si>
  <si>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</si>
  <si>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</si>
  <si>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</si>
  <si>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</si>
  <si>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</si>
  <si>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</si>
  <si>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</si>
  <si>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</si>
  <si>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</si>
  <si>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</si>
  <si>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</si>
  <si>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</si>
  <si>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</si>
  <si>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</si>
  <si>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</si>
  <si>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</si>
  <si>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</si>
  <si>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</si>
  <si>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</si>
  <si>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</si>
  <si>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</si>
  <si>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</si>
  <si>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</si>
  <si>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</si>
  <si>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</si>
  <si>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</si>
  <si>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</si>
  <si>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</si>
  <si>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</si>
  <si>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</si>
  <si>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</si>
  <si>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</si>
  <si>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</si>
  <si>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</si>
  <si>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</si>
  <si>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</si>
  <si>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</si>
  <si>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</si>
  <si>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</si>
  <si>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</si>
  <si>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</si>
  <si>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</si>
  <si>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</si>
  <si>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</si>
  <si>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</si>
  <si>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</si>
  <si>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</si>
  <si>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</si>
  <si>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</si>
  <si>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</si>
  <si>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</si>
  <si>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</si>
  <si>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</si>
  <si>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</si>
  <si>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</si>
  <si>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</si>
  <si>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</si>
  <si>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</si>
  <si>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</si>
  <si>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</si>
  <si>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</si>
  <si>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</si>
  <si>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</si>
  <si>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</si>
  <si>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</si>
  <si>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</si>
  <si>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</si>
  <si>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</si>
  <si>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</si>
  <si>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</si>
  <si>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</si>
  <si>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</si>
  <si>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</si>
  <si>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</si>
  <si>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</si>
  <si>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</si>
  <si>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</si>
  <si>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</si>
  <si>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</si>
  <si>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</si>
  <si>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</si>
  <si>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</si>
  <si>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</si>
  <si>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</si>
  <si>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</si>
  <si>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</si>
  <si>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</si>
  <si>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</si>
  <si>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</si>
  <si>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</si>
  <si>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</si>
  <si>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</si>
  <si>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</si>
  <si>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</si>
  <si>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</si>
  <si>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</si>
  <si>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</si>
  <si>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</si>
  <si>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</si>
  <si>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</si>
  <si>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</si>
  <si>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</si>
  <si>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</si>
  <si>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</si>
  <si>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</si>
  <si>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</si>
  <si>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</si>
  <si>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</si>
  <si>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</si>
  <si>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</si>
  <si>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</si>
  <si>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</si>
  <si>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</si>
  <si>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</si>
  <si>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</si>
  <si>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</si>
  <si>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</si>
  <si>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</si>
  <si>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</si>
  <si>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</si>
  <si>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</si>
  <si>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</si>
  <si>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</si>
  <si>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</si>
  <si>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</si>
  <si>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</si>
  <si>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</si>
  <si>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</si>
  <si>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</si>
  <si>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</si>
  <si>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</si>
  <si>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</si>
  <si>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</si>
  <si>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</si>
  <si>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</si>
  <si>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</si>
  <si>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</si>
  <si>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</si>
  <si>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</si>
  <si>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</si>
  <si>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</si>
  <si>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</si>
  <si>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</si>
  <si>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</si>
  <si>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</si>
  <si>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</si>
  <si>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</si>
  <si>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</si>
  <si>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</si>
  <si>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</si>
  <si>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</si>
  <si>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</si>
  <si>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</si>
  <si>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</si>
  <si>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</si>
  <si>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</si>
  <si>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</si>
  <si>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</si>
  <si>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</si>
  <si>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</si>
  <si>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</si>
  <si>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</si>
  <si>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</si>
  <si>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</si>
  <si>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</si>
  <si>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</si>
  <si>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</si>
  <si>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</si>
  <si>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</si>
  <si>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</si>
  <si>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</si>
  <si>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</si>
  <si>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</si>
  <si>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</si>
  <si>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</si>
  <si>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</si>
  <si>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</si>
  <si>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</si>
  <si>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</si>
  <si>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</si>
  <si>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</si>
  <si>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</si>
  <si>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</si>
  <si>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</si>
  <si>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</si>
  <si>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</si>
  <si>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</si>
  <si>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</si>
  <si>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</si>
  <si>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</si>
  <si>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</si>
  <si>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</si>
  <si>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</si>
  <si>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</si>
  <si>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</si>
  <si>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</si>
  <si>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</si>
  <si>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</si>
  <si>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</si>
  <si>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</si>
  <si>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</si>
  <si>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</si>
  <si>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</si>
  <si>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</si>
  <si>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</si>
  <si>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</si>
  <si>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</si>
  <si>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</si>
  <si>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</si>
  <si>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</si>
  <si>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</si>
  <si>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</si>
  <si>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</si>
  <si>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</si>
  <si>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</si>
  <si>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</si>
  <si>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</si>
  <si>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</si>
  <si>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</si>
  <si>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</si>
  <si>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</si>
  <si>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</si>
  <si>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</si>
  <si>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</si>
  <si>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</si>
  <si>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</si>
  <si>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</si>
  <si>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</si>
  <si>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</si>
  <si>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</si>
  <si>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</si>
  <si>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</si>
  <si>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</si>
  <si>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</si>
  <si>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</si>
  <si>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</si>
  <si>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</si>
  <si>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</si>
  <si>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</si>
  <si>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</si>
  <si>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</si>
  <si>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</si>
  <si>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</si>
  <si>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</si>
  <si>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</si>
  <si>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</si>
  <si>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</si>
  <si>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</si>
  <si>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</si>
  <si>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</si>
  <si>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</si>
  <si>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</si>
  <si>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</si>
  <si>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</si>
  <si>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</si>
  <si>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</si>
  <si>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</si>
  <si>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</si>
  <si>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</si>
  <si>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</si>
  <si>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</si>
  <si>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</si>
  <si>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</si>
  <si>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</si>
  <si>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</si>
  <si>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</si>
  <si>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</si>
  <si>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</si>
  <si>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</si>
  <si>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</si>
  <si>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</si>
  <si>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</si>
  <si>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</si>
  <si>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</si>
  <si>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</si>
  <si>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</si>
  <si>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</si>
  <si>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</si>
  <si>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</si>
  <si>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</si>
  <si>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</si>
  <si>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</si>
  <si>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</si>
  <si>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</si>
  <si>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</si>
  <si>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</si>
  <si>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</si>
  <si>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</si>
  <si>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</si>
  <si>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</si>
  <si>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</si>
  <si>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</si>
  <si>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</si>
  <si>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</si>
  <si>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</si>
  <si>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</si>
  <si>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</si>
  <si>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</si>
  <si>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</si>
  <si>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</si>
  <si>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</si>
  <si>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</si>
  <si>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</si>
  <si>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</si>
  <si>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</si>
  <si>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</si>
  <si>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</si>
  <si>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</si>
  <si>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</si>
  <si>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</si>
  <si>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</si>
  <si>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</si>
  <si>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</si>
  <si>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</si>
  <si>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</si>
  <si>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</si>
  <si>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</si>
  <si>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</si>
  <si>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</si>
  <si>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</si>
  <si>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</si>
  <si>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</si>
  <si>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</si>
  <si>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</si>
  <si>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</si>
  <si>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</si>
  <si>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</si>
  <si>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</si>
  <si>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</si>
  <si>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</si>
  <si>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</si>
  <si>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</si>
  <si>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</si>
  <si>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</si>
  <si>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</si>
  <si>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</si>
  <si>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</si>
  <si>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</si>
  <si>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</si>
  <si>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</si>
  <si>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</si>
  <si>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</si>
  <si>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</si>
  <si>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</si>
  <si>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</si>
  <si>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</si>
  <si>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</si>
  <si>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</si>
  <si>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</si>
  <si>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</si>
  <si>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</si>
  <si>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</si>
  <si>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</si>
  <si>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</si>
  <si>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</si>
  <si>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</si>
  <si>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</si>
  <si>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</si>
  <si>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</si>
  <si>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</si>
  <si>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</si>
  <si>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</si>
  <si>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</si>
  <si>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</si>
  <si>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</si>
  <si>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</si>
  <si>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</si>
  <si>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</si>
  <si>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</si>
  <si>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</si>
  <si>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</si>
  <si>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</si>
  <si>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</si>
  <si>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</si>
  <si>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</si>
  <si>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</si>
  <si>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</si>
  <si>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</si>
  <si>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</si>
  <si>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</si>
  <si>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</si>
  <si>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</si>
  <si>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</si>
  <si>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</si>
  <si>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</si>
  <si>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</si>
  <si>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</si>
  <si>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</si>
  <si>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</si>
  <si>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</si>
  <si>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</si>
  <si>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</si>
  <si>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</si>
  <si>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</si>
  <si>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</si>
  <si>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</si>
  <si>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</si>
  <si>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</si>
  <si>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</si>
  <si>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</si>
  <si>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</si>
  <si>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</si>
  <si>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</si>
  <si>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</si>
  <si>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</si>
  <si>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</si>
  <si>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</si>
  <si>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</si>
  <si>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</si>
  <si>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</si>
  <si>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</si>
  <si>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</si>
  <si>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</si>
  <si>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</si>
  <si>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</si>
  <si>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</si>
  <si>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</si>
  <si>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</si>
  <si>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</si>
  <si>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</si>
  <si>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</si>
  <si>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</si>
  <si>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</si>
  <si>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</si>
  <si>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</si>
  <si>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</si>
  <si>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</si>
  <si>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</si>
  <si>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</si>
  <si>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</si>
  <si>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</si>
  <si>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</si>
  <si>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</si>
  <si>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</si>
  <si>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</si>
  <si>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</si>
  <si>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</si>
  <si>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</si>
  <si>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</si>
  <si>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</si>
  <si>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</si>
  <si>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</si>
  <si>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</si>
  <si>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</si>
  <si>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</si>
  <si>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</si>
  <si>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</si>
  <si>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</si>
  <si>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</si>
  <si>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</si>
  <si>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</si>
  <si>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</si>
  <si>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</si>
  <si>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</si>
  <si>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</si>
  <si>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</si>
  <si>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</si>
  <si>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</si>
  <si>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</si>
  <si>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</si>
  <si>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</si>
  <si>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</si>
  <si>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</si>
  <si>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</si>
  <si>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</si>
  <si>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</si>
  <si>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</si>
  <si>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</si>
  <si>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</si>
  <si>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</si>
  <si>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</si>
  <si>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</si>
  <si>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</si>
  <si>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</si>
  <si>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</si>
  <si>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</si>
  <si>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</si>
  <si>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</si>
  <si>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</si>
  <si>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</si>
  <si>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</si>
  <si>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</si>
  <si>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</si>
  <si>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</si>
  <si>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</si>
  <si>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</si>
  <si>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</si>
  <si>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</si>
  <si>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</si>
  <si>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</si>
  <si>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</si>
  <si>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</si>
  <si>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</si>
  <si>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</si>
  <si>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</si>
  <si>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</si>
  <si>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</si>
  <si>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</si>
  <si>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</si>
  <si>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</si>
  <si>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</si>
  <si>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</si>
  <si>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</si>
  <si>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</si>
  <si>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</si>
  <si>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</si>
  <si>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</si>
  <si>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</si>
  <si>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</si>
  <si>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</si>
  <si>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</si>
  <si>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</si>
  <si>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</si>
  <si>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</si>
  <si>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</si>
  <si>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</si>
  <si>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</si>
  <si>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</si>
  <si>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</si>
  <si>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</si>
  <si>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</si>
  <si>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</si>
  <si>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</si>
  <si>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</si>
  <si>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</si>
  <si>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</si>
  <si>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</si>
  <si>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</si>
  <si>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</si>
  <si>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</si>
  <si>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</si>
  <si>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</si>
  <si>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</si>
  <si>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</si>
  <si>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</si>
  <si>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</si>
  <si>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</si>
  <si>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</si>
  <si>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</si>
  <si>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</si>
  <si>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</si>
  <si>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</si>
  <si>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</si>
  <si>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</si>
  <si>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</si>
  <si>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</si>
  <si>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</si>
  <si>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</si>
  <si>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</si>
  <si>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</si>
  <si>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</si>
  <si>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</si>
  <si>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</si>
  <si>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</si>
  <si>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</si>
  <si>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</si>
  <si>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</si>
  <si>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</si>
  <si>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</si>
  <si>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</si>
  <si>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</si>
  <si>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</si>
  <si>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</si>
  <si>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</si>
  <si>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</si>
  <si>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</si>
  <si>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</si>
  <si>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</si>
  <si>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</si>
  <si>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</si>
  <si>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</si>
  <si>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</si>
  <si>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</si>
  <si>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</si>
  <si>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</si>
  <si>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</si>
  <si>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</si>
  <si>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</si>
  <si>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</si>
  <si>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</si>
  <si>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</si>
  <si>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</si>
  <si>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</si>
  <si>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</si>
  <si>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</si>
  <si>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</si>
  <si>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</si>
  <si>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</si>
  <si>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</si>
  <si>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</si>
  <si>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</si>
  <si>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</si>
  <si>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</si>
  <si>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</si>
  <si>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</si>
  <si>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</si>
  <si>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</si>
  <si>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</si>
  <si>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</si>
  <si>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</si>
  <si>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</si>
  <si>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</si>
  <si>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</si>
  <si>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</si>
  <si>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</si>
  <si>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</si>
  <si>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</si>
  <si>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</si>
  <si>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</si>
  <si>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</si>
  <si>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</si>
  <si>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</si>
  <si>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</si>
  <si>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</si>
  <si>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</si>
  <si>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</si>
  <si>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</si>
  <si>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</si>
  <si>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</si>
  <si>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</si>
  <si>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</si>
  <si>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</si>
  <si>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</si>
  <si>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</si>
  <si>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</si>
  <si>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</si>
  <si>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</si>
  <si>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</si>
  <si>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</si>
  <si>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</si>
  <si>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</si>
  <si>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</si>
  <si>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</si>
  <si>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</si>
  <si>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</si>
  <si>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</si>
  <si>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</si>
  <si>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</si>
  <si>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</si>
  <si>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</si>
  <si>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</si>
  <si>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</si>
  <si>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</si>
  <si>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</si>
  <si>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</si>
  <si>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</si>
  <si>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</si>
  <si>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</si>
  <si>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</si>
  <si>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</si>
  <si>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</si>
  <si>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</si>
  <si>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</si>
  <si>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</si>
  <si>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</si>
  <si>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</si>
  <si>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</si>
  <si>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</si>
  <si>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</si>
  <si>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</si>
  <si>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</si>
  <si>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</si>
  <si>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</si>
  <si>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</si>
  <si>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</si>
  <si>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</si>
  <si>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</si>
  <si>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</si>
  <si>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</si>
  <si>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</si>
  <si>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</si>
  <si>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</si>
  <si>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</si>
  <si>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</si>
  <si>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</si>
  <si>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</si>
  <si>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</si>
  <si>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</si>
  <si>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</si>
  <si>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</si>
  <si>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</si>
  <si>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</si>
  <si>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</si>
  <si>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</si>
  <si>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</si>
  <si>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</si>
  <si>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</si>
  <si>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</si>
  <si>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</si>
  <si>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</si>
  <si>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</si>
  <si>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</si>
  <si>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</si>
  <si>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</si>
  <si>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</si>
  <si>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</si>
  <si>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</si>
  <si>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</si>
  <si>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</si>
  <si>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</si>
  <si>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</si>
  <si>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</si>
  <si>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</si>
  <si>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</si>
  <si>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</si>
  <si>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</si>
  <si>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</si>
  <si>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</si>
  <si>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</si>
  <si>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</si>
  <si>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</si>
  <si>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</si>
  <si>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</si>
  <si>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</si>
  <si>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</si>
  <si>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</si>
  <si>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</si>
  <si>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</si>
  <si>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</si>
  <si>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</si>
  <si>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</si>
  <si>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</si>
  <si>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</si>
  <si>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</si>
  <si>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</si>
  <si>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</si>
  <si>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</si>
  <si>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</si>
  <si>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</si>
  <si>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</si>
  <si>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</si>
  <si>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</si>
  <si>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</si>
  <si>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</si>
  <si>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</si>
  <si>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</si>
  <si>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</si>
  <si>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</si>
  <si>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</si>
  <si>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</si>
  <si>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</si>
  <si>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</si>
  <si>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</si>
  <si>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</si>
  <si>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</si>
  <si>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</si>
  <si>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</si>
  <si>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</si>
  <si>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</si>
  <si>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</si>
  <si>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</si>
  <si>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</si>
  <si>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</si>
  <si>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</si>
  <si>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</si>
  <si>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</si>
  <si>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</si>
  <si>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</si>
  <si>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</si>
  <si>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</si>
  <si>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</si>
  <si>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</si>
  <si>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</si>
  <si>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</si>
  <si>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</si>
  <si>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</si>
  <si>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</si>
  <si>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</si>
  <si>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</si>
  <si>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</si>
  <si>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</si>
  <si>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</si>
  <si>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</si>
  <si>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</si>
  <si>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</si>
  <si>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</si>
  <si>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</si>
  <si>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</si>
  <si>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</si>
  <si>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</si>
  <si>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</si>
  <si>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</si>
  <si>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</si>
  <si>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</si>
  <si>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</si>
  <si>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</si>
  <si>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</si>
  <si>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</si>
  <si>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</si>
  <si>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</si>
  <si>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</si>
  <si>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</si>
  <si>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</si>
  <si>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</si>
  <si>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</si>
  <si>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</si>
  <si>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</si>
  <si>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</si>
  <si>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</si>
  <si>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</si>
  <si>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</si>
  <si>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</si>
  <si>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</si>
  <si>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</si>
  <si>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</si>
  <si>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</si>
  <si>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</si>
  <si>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</si>
  <si>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</si>
  <si>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</si>
  <si>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</si>
  <si>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</si>
  <si>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</si>
  <si>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</si>
  <si>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</si>
  <si>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</si>
  <si>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</si>
  <si>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</si>
  <si>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</si>
  <si>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</si>
  <si>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</si>
  <si>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</si>
  <si>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</si>
  <si>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</si>
  <si>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</si>
  <si>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</si>
  <si>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</si>
  <si>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</si>
  <si>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</si>
  <si>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</si>
  <si>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</si>
  <si>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</si>
  <si>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</si>
  <si>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</si>
  <si>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</si>
  <si>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</si>
  <si>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</si>
  <si>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</si>
  <si>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</si>
  <si>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</si>
  <si>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</si>
  <si>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</si>
  <si>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</si>
  <si>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</si>
  <si>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</si>
  <si>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</si>
  <si>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</si>
  <si>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</si>
  <si>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</si>
  <si>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</si>
  <si>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</si>
  <si>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</si>
  <si>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</si>
  <si>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</si>
  <si>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</si>
  <si>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</si>
  <si>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</si>
  <si>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</si>
  <si>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</si>
  <si>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</si>
  <si>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</si>
  <si>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</si>
  <si>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</si>
  <si>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</si>
  <si>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</si>
  <si>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</si>
  <si>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</si>
  <si>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</si>
  <si>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</si>
  <si>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</si>
  <si>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</si>
  <si>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</si>
  <si>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</si>
  <si>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</si>
  <si>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</si>
  <si>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</si>
  <si>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</si>
  <si>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</si>
  <si>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</si>
  <si>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</si>
  <si>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</si>
  <si>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</si>
  <si>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</si>
  <si>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</si>
  <si>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</si>
  <si>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</si>
  <si>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</si>
  <si>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</si>
  <si>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</si>
  <si>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</si>
  <si>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</si>
  <si>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</si>
  <si>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</si>
  <si>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</si>
  <si>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</si>
  <si>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</si>
  <si>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</si>
  <si>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</si>
  <si>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</si>
  <si>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</si>
  <si>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</si>
  <si>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</si>
  <si>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</si>
  <si>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</si>
  <si>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</si>
  <si>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</si>
  <si>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</si>
  <si>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</si>
  <si>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</si>
  <si>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</si>
  <si>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</si>
  <si>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</si>
  <si>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</si>
  <si>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</si>
  <si>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</si>
  <si>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</si>
  <si>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</si>
  <si>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</si>
  <si>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</si>
  <si>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</si>
  <si>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</si>
  <si>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</si>
  <si>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</si>
  <si>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</si>
  <si>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</si>
  <si>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</si>
  <si>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</si>
  <si>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</si>
  <si>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</si>
  <si>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</si>
  <si>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</si>
  <si>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</si>
  <si>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</si>
  <si>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</si>
  <si>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</si>
  <si>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</si>
  <si>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</si>
  <si>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</si>
  <si>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</si>
  <si>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</si>
  <si>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</si>
  <si>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</si>
  <si>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</si>
  <si>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</si>
  <si>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</si>
  <si>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</si>
  <si>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</si>
  <si>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</si>
  <si>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</si>
  <si>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</si>
  <si>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</si>
  <si>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</si>
  <si>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</si>
  <si>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</si>
  <si>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</si>
  <si>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</si>
  <si>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</si>
  <si>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</si>
  <si>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</si>
  <si>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</si>
  <si>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</si>
  <si>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</si>
  <si>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</si>
  <si>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</si>
  <si>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</si>
  <si>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</si>
  <si>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</si>
  <si>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</si>
  <si>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</si>
  <si>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</si>
  <si>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</si>
  <si>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</si>
  <si>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</si>
  <si>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</si>
  <si>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</si>
  <si>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</si>
  <si>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</si>
  <si>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</si>
  <si>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</si>
  <si>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</si>
  <si>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</si>
  <si>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</si>
  <si>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</si>
  <si>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</si>
  <si>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</si>
  <si>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</si>
  <si>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</si>
  <si>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</si>
  <si>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</si>
  <si>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</si>
  <si>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</si>
  <si>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</si>
  <si>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</si>
  <si>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</si>
  <si>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</si>
  <si>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</si>
  <si>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</si>
  <si>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</si>
  <si>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</si>
  <si>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</si>
  <si>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</si>
  <si>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</si>
  <si>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</si>
  <si>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</si>
  <si>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</si>
  <si>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</si>
  <si>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</si>
  <si>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</si>
  <si>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</si>
  <si>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</si>
  <si>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</si>
  <si>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</si>
  <si>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</si>
  <si>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</si>
  <si>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</si>
  <si>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</si>
  <si>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</si>
  <si>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</si>
  <si>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</si>
  <si>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</si>
  <si>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</si>
  <si>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</si>
  <si>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</si>
  <si>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</si>
  <si>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</si>
  <si>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</si>
  <si>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</si>
  <si>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</si>
  <si>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</si>
  <si>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</si>
  <si>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</si>
  <si>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</si>
  <si>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</si>
  <si>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</si>
  <si>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</si>
  <si>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</si>
  <si>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</si>
  <si>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</si>
  <si>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</si>
  <si>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</si>
  <si>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</si>
  <si>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</si>
  <si>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</si>
  <si>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</si>
  <si>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</si>
  <si>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</si>
  <si>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</si>
  <si>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</si>
  <si>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</si>
  <si>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</si>
  <si>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</si>
  <si>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</si>
  <si>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</si>
  <si>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</si>
  <si>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</si>
  <si>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</si>
  <si>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</si>
  <si>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</si>
  <si>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</si>
  <si>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</si>
  <si>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</si>
  <si>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</si>
  <si>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</si>
  <si>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</si>
  <si>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</si>
  <si>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</si>
  <si>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</si>
  <si>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</si>
  <si>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</si>
  <si>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</si>
  <si>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</si>
  <si>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</si>
  <si>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</si>
  <si>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</si>
  <si>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</si>
  <si>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</si>
  <si>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</si>
  <si>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</si>
  <si>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</si>
  <si>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</si>
  <si>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</si>
  <si>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</si>
  <si>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</si>
  <si>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</si>
  <si>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</si>
  <si>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</si>
  <si>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</si>
  <si>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</si>
  <si>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</si>
  <si>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</si>
  <si>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</si>
  <si>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</si>
  <si>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</si>
  <si>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</si>
  <si>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</si>
  <si>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</si>
  <si>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</si>
  <si>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</si>
  <si>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</si>
  <si>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</si>
  <si>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</si>
  <si>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</si>
  <si>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</si>
  <si>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</si>
  <si>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</si>
  <si>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</si>
  <si>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</si>
  <si>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</si>
  <si>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</si>
  <si>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</si>
  <si>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</si>
  <si>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</si>
  <si>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</si>
  <si>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</si>
  <si>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</si>
  <si>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</si>
  <si>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</si>
  <si>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</si>
  <si>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</si>
  <si>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</si>
  <si>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</si>
  <si>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</si>
  <si>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</si>
  <si>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</si>
  <si>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</si>
  <si>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</si>
  <si>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</si>
  <si>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</si>
  <si>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</si>
  <si>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</si>
  <si>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</si>
  <si>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</si>
  <si>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</si>
  <si>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</si>
  <si>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</si>
  <si>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</si>
  <si>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</si>
  <si>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</si>
  <si>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</si>
  <si>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</si>
  <si>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</si>
  <si>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</si>
  <si>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</si>
  <si>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</si>
  <si>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</si>
  <si>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</si>
  <si>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</si>
  <si>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</si>
  <si>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</si>
  <si>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</si>
  <si>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</si>
  <si>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</si>
  <si>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</si>
  <si>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</si>
  <si>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</si>
  <si>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</si>
  <si>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</si>
  <si>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</si>
  <si>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</si>
  <si>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</si>
  <si>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</si>
  <si>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</si>
  <si>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</si>
  <si>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</si>
  <si>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</si>
  <si>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</si>
  <si>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</si>
  <si>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</si>
  <si>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</si>
  <si>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</si>
  <si>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</si>
  <si>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</si>
  <si>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</si>
  <si>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</si>
  <si>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</si>
  <si>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</si>
  <si>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</si>
  <si>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</si>
  <si>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</si>
  <si>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</si>
  <si>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</si>
  <si>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</si>
  <si>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</si>
  <si>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</si>
  <si>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</si>
  <si>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</si>
  <si>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</si>
  <si>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</si>
  <si>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</si>
  <si>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</si>
  <si>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</si>
  <si>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</si>
  <si>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</si>
  <si>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</si>
  <si>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</si>
  <si>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</si>
  <si>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</si>
  <si>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</si>
  <si>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</si>
  <si>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</si>
  <si>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</si>
  <si>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</si>
  <si>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</si>
  <si>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</si>
  <si>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</si>
  <si>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</si>
  <si>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</si>
  <si>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</si>
  <si>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</si>
  <si>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</si>
  <si>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</si>
  <si>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</si>
  <si>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</si>
  <si>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</si>
  <si>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</si>
  <si>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</si>
  <si>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</si>
  <si>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</si>
  <si>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</si>
  <si>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</si>
  <si>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</si>
  <si>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</si>
  <si>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</si>
  <si>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</si>
  <si>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</si>
  <si>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</si>
  <si>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</si>
  <si>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</si>
  <si>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</si>
  <si>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</si>
  <si>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</si>
  <si>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</si>
  <si>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</si>
  <si>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</si>
  <si>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</si>
  <si>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</si>
  <si>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</si>
  <si>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</si>
  <si>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</si>
  <si>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</si>
  <si>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</si>
  <si>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</si>
  <si>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</si>
  <si>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</si>
  <si>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</si>
  <si>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</si>
  <si>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</si>
  <si>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</si>
  <si>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</si>
  <si>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</si>
  <si>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</si>
  <si>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</si>
  <si>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</si>
  <si>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</si>
  <si>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</si>
  <si>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</si>
  <si>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</si>
  <si>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</si>
  <si>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</si>
  <si>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</si>
  <si>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</si>
  <si>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</si>
  <si>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</si>
  <si>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</si>
  <si>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</si>
  <si>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</si>
  <si>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</si>
  <si>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</si>
  <si>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</si>
  <si>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</si>
  <si>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</si>
  <si>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</si>
  <si>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</si>
  <si>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</si>
  <si>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</si>
  <si>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</si>
  <si>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</si>
  <si>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</si>
  <si>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</si>
  <si>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</si>
  <si>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</si>
  <si>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</si>
  <si>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</si>
  <si>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</si>
  <si>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</si>
  <si>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</si>
  <si>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</si>
  <si>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</si>
  <si>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</si>
  <si>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</si>
  <si>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</si>
  <si>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</si>
  <si>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</si>
  <si>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</si>
  <si>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</si>
  <si>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</si>
  <si>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</si>
  <si>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</si>
  <si>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</si>
  <si>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</si>
  <si>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</si>
  <si>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</si>
  <si>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</si>
  <si>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</si>
  <si>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</si>
  <si>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</si>
  <si>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</si>
  <si>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</si>
  <si>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</si>
  <si>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</si>
  <si>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</si>
  <si>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</si>
  <si>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</si>
  <si>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</si>
  <si>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</si>
  <si>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</si>
  <si>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</si>
  <si>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</si>
  <si>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</si>
  <si>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</si>
  <si>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</si>
  <si>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</si>
  <si>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</si>
  <si>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</si>
  <si>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</si>
  <si>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</si>
  <si>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</si>
  <si>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</si>
  <si>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</si>
  <si>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</si>
  <si>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</si>
  <si>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</si>
  <si>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</si>
  <si>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</si>
  <si>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</si>
  <si>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</si>
  <si>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</si>
  <si>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</si>
  <si>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</si>
  <si>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</si>
  <si>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</si>
  <si>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</si>
  <si>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</si>
  <si>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</si>
  <si>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</si>
  <si>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</si>
  <si>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</si>
  <si>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</si>
  <si>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</si>
  <si>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</si>
  <si>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</si>
  <si>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</si>
  <si>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</si>
  <si>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</si>
  <si>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</si>
  <si>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</si>
  <si>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</si>
  <si>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</si>
  <si>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</si>
  <si>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</si>
  <si>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</si>
  <si>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</si>
  <si>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</si>
  <si>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</si>
  <si>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</si>
  <si>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</si>
  <si>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</si>
  <si>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</si>
  <si>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</si>
  <si>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</si>
  <si>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</si>
  <si>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</si>
  <si>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</si>
  <si>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</si>
  <si>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</si>
  <si>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</si>
  <si>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</si>
  <si>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</si>
  <si>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</si>
  <si>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</si>
  <si>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</si>
  <si>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</si>
  <si>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</si>
  <si>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</si>
  <si>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</si>
  <si>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</si>
  <si>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</si>
  <si>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</si>
  <si>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</si>
  <si>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</si>
  <si>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</si>
  <si>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</si>
  <si>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</si>
  <si>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</si>
  <si>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</si>
  <si>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</si>
  <si>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</si>
  <si>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</si>
  <si>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</si>
  <si>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</si>
  <si>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</si>
  <si>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</si>
  <si>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</si>
  <si>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</si>
  <si>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</si>
  <si>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</si>
  <si>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</si>
  <si>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</si>
  <si>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</si>
  <si>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</si>
  <si>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</si>
  <si>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</si>
  <si>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</si>
  <si>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</si>
  <si>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</si>
  <si>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</si>
  <si>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</si>
  <si>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</si>
  <si>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</si>
  <si>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</si>
  <si>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</si>
  <si>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</si>
  <si>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</si>
  <si>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</si>
  <si>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</si>
  <si>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</si>
  <si>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</si>
  <si>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</si>
  <si>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</si>
  <si>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</si>
  <si>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</si>
  <si>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</si>
  <si>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</si>
  <si>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</si>
  <si>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</si>
  <si>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</si>
  <si>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</si>
  <si>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</si>
  <si>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</si>
  <si>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</si>
  <si>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</si>
  <si>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</si>
  <si>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</si>
  <si>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</si>
  <si>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</si>
  <si>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</si>
  <si>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</si>
  <si>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</si>
  <si>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</si>
  <si>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</si>
  <si>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</si>
  <si>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</si>
  <si>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</si>
  <si>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</si>
  <si>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</si>
  <si>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</si>
  <si>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</si>
  <si>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</si>
  <si>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</si>
  <si>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</si>
  <si>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</si>
  <si>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</si>
  <si>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</si>
  <si>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</si>
  <si>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</si>
  <si>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</si>
  <si>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</si>
  <si>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</si>
  <si>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</si>
  <si>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</si>
  <si>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</si>
  <si>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</si>
  <si>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</si>
  <si>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</si>
  <si>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</si>
  <si>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</si>
  <si>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</si>
  <si>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</si>
  <si>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</si>
  <si>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</si>
  <si>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</si>
  <si>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</si>
  <si>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</si>
  <si>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</si>
  <si>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</si>
  <si>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</si>
  <si>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</si>
  <si>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</si>
  <si>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</si>
  <si>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</si>
  <si>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</si>
  <si>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</si>
  <si>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</si>
  <si>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</si>
  <si>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</si>
  <si>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</si>
  <si>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</si>
  <si>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</si>
  <si>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</si>
  <si>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</si>
  <si>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</si>
  <si>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</si>
  <si>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</si>
  <si>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</si>
  <si>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</si>
  <si>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</si>
  <si>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</si>
  <si>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</si>
  <si>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</si>
  <si>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</si>
  <si>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</si>
  <si>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</si>
  <si>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</si>
  <si>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</si>
  <si>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</si>
  <si>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</si>
  <si>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</si>
  <si>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</si>
  <si>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</si>
  <si>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</si>
  <si>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</si>
  <si>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</si>
  <si>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</si>
  <si>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</si>
  <si>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</si>
  <si>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</si>
  <si>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</si>
  <si>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</si>
  <si>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</si>
  <si>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</si>
  <si>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</si>
  <si>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</si>
  <si>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</si>
  <si>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</si>
  <si>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</si>
  <si>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</si>
  <si>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</si>
  <si>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</si>
  <si>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</si>
  <si>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</si>
  <si>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</si>
  <si>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</si>
  <si>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</si>
  <si>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</si>
  <si>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</si>
  <si>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</si>
  <si>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</si>
  <si>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</si>
  <si>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</si>
  <si>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</si>
  <si>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</si>
  <si>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</si>
  <si>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</si>
  <si>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</si>
  <si>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</si>
  <si>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</si>
  <si>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</si>
  <si>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</si>
  <si>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</si>
  <si>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</si>
  <si>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</si>
  <si>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</si>
  <si>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</si>
  <si>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</si>
  <si>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</si>
  <si>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</si>
  <si>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</si>
  <si>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</si>
  <si>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</si>
  <si>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</si>
  <si>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</si>
  <si>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</si>
  <si>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</si>
  <si>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</si>
  <si>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</si>
  <si>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</si>
  <si>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</si>
  <si>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</si>
  <si>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</si>
  <si>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</si>
  <si>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</si>
  <si>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</si>
  <si>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</si>
  <si>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</si>
  <si>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</si>
  <si>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</si>
  <si>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</si>
  <si>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</si>
  <si>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</si>
  <si>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</si>
  <si>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</si>
  <si>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</si>
  <si>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</si>
  <si>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</si>
  <si>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</si>
  <si>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</si>
  <si>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</si>
  <si>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</si>
  <si>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</si>
  <si>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</si>
  <si>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</si>
  <si>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</si>
  <si>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</si>
  <si>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</si>
  <si>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</si>
  <si>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</si>
  <si>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</si>
  <si>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</si>
  <si>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</si>
  <si>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</si>
  <si>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</si>
  <si>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</si>
  <si>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</si>
  <si>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</si>
  <si>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</si>
  <si>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</si>
  <si>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</si>
  <si>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</si>
  <si>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</si>
  <si>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</si>
  <si>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</si>
  <si>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</si>
  <si>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</si>
  <si>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</si>
  <si>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</si>
  <si>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</si>
  <si>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</si>
  <si>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</si>
  <si>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</si>
  <si>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</si>
  <si>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</si>
  <si>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</si>
  <si>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</si>
  <si>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</si>
  <si>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</si>
  <si>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</si>
  <si>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</si>
  <si>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</si>
  <si>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</si>
  <si>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</si>
  <si>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</si>
  <si>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</si>
  <si>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</si>
  <si>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</si>
  <si>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</si>
  <si>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</si>
  <si>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</si>
  <si>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</si>
  <si>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</si>
  <si>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</si>
  <si>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</si>
  <si>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</si>
  <si>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</si>
  <si>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</si>
  <si>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</si>
  <si>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</si>
  <si>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</si>
  <si>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</si>
  <si>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</si>
  <si>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</si>
  <si>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</si>
  <si>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</si>
  <si>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</si>
  <si>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</si>
  <si>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</si>
  <si>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</si>
  <si>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</si>
  <si>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</si>
  <si>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</si>
  <si>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</si>
  <si>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</si>
  <si>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</si>
  <si>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</si>
  <si>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</si>
  <si>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</si>
  <si>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</si>
  <si>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</si>
  <si>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</si>
  <si>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</si>
  <si>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</si>
  <si>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</si>
  <si>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</si>
  <si>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</si>
  <si>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</si>
  <si>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</si>
  <si>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</si>
  <si>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</si>
  <si>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</si>
  <si>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</si>
  <si>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</si>
  <si>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</si>
  <si>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</si>
  <si>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</si>
  <si>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</si>
  <si>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</si>
  <si>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</si>
  <si>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</si>
  <si>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</si>
  <si>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</si>
  <si>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</si>
  <si>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</si>
  <si>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</si>
  <si>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</si>
  <si>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</si>
  <si>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</si>
  <si>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</si>
  <si>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</si>
  <si>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</si>
  <si>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</si>
  <si>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</si>
  <si>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</si>
  <si>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</si>
  <si>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</si>
  <si>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</si>
  <si>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</si>
  <si>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</si>
  <si>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</si>
  <si>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</si>
  <si>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</si>
  <si>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</si>
  <si>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</si>
  <si>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</si>
  <si>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</si>
  <si>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</si>
  <si>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</si>
  <si>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</si>
  <si>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</si>
  <si>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</si>
  <si>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</si>
  <si>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</si>
  <si>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</si>
  <si>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</si>
  <si>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</si>
  <si>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</si>
  <si>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</si>
  <si>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</si>
  <si>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</si>
  <si>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</si>
  <si>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</si>
  <si>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</si>
  <si>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</si>
  <si>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</si>
  <si>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</si>
  <si>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</si>
  <si>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</si>
  <si>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</si>
  <si>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</si>
  <si>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</si>
  <si>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</si>
  <si>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</si>
  <si>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</si>
  <si>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</si>
  <si>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</si>
  <si>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</si>
  <si>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</si>
  <si>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</si>
  <si>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</si>
  <si>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</si>
  <si>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</si>
  <si>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</si>
  <si>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</si>
  <si>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</si>
  <si>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</si>
  <si>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</si>
  <si>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</si>
  <si>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</si>
  <si>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</si>
  <si>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</si>
  <si>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</si>
  <si>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</si>
  <si>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</si>
  <si>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</si>
  <si>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</si>
  <si>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</si>
  <si>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</si>
  <si>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</si>
  <si>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</si>
  <si>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</si>
  <si>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</si>
  <si>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</si>
  <si>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</si>
  <si>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</si>
  <si>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</si>
  <si>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</si>
  <si>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</si>
  <si>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</si>
  <si>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</si>
  <si>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</si>
  <si>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</si>
  <si>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</si>
  <si>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</si>
  <si>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</si>
  <si>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</si>
  <si>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</si>
  <si>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</si>
  <si>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</si>
  <si>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</si>
  <si>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</si>
  <si>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</si>
  <si>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</si>
  <si>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</si>
  <si>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</si>
  <si>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</si>
  <si>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</si>
  <si>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</si>
  <si>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</si>
  <si>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</si>
  <si>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</si>
  <si>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</si>
  <si>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</si>
  <si>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</si>
  <si>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</si>
  <si>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</si>
  <si>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</si>
  <si>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</si>
  <si>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</si>
  <si>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</si>
  <si>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</si>
  <si>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</si>
  <si>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</si>
  <si>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</si>
  <si>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</si>
  <si>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</si>
  <si>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</si>
  <si>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</si>
  <si>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</si>
  <si>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</si>
  <si>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</si>
  <si>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</si>
  <si>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</si>
  <si>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</si>
  <si>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</si>
  <si>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</si>
  <si>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</si>
  <si>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</si>
  <si>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</si>
  <si>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</si>
  <si>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</si>
  <si>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</si>
  <si>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</si>
  <si>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</si>
  <si>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</si>
  <si>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</si>
  <si>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</si>
  <si>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</si>
  <si>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</si>
  <si>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</si>
  <si>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</si>
  <si>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</si>
  <si>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</si>
  <si>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</si>
  <si>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</si>
  <si>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</si>
  <si>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</si>
  <si>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</si>
  <si>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</si>
  <si>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</si>
  <si>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</si>
  <si>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</si>
  <si>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</si>
  <si>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</si>
  <si>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</si>
  <si>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</si>
  <si>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</si>
  <si>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</si>
  <si>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</si>
  <si>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</si>
  <si>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</si>
  <si>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</si>
  <si>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</si>
  <si>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</si>
  <si>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</si>
  <si>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</si>
  <si>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</si>
  <si>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</si>
  <si>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</si>
  <si>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</si>
  <si>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</si>
  <si>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</si>
  <si>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</si>
  <si>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</si>
  <si>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</si>
  <si>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</si>
  <si>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</si>
  <si>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</si>
  <si>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</si>
  <si>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</si>
  <si>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</si>
  <si>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</si>
  <si>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</si>
  <si>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</si>
  <si>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</si>
  <si>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</si>
  <si>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</si>
  <si>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</si>
  <si>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</si>
  <si>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</si>
  <si>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</si>
  <si>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</si>
  <si>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</si>
  <si>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</si>
  <si>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</si>
  <si>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</si>
  <si>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</si>
  <si>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</si>
  <si>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</si>
  <si>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</si>
  <si>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</si>
  <si>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</si>
  <si>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</si>
  <si>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</si>
  <si>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</si>
  <si>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</si>
  <si>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</si>
  <si>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</si>
  <si>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</si>
  <si>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</si>
  <si>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</si>
  <si>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</si>
  <si>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</si>
  <si>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</si>
  <si>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</si>
  <si>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</si>
  <si>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</si>
  <si>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</si>
  <si>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</si>
  <si>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</si>
  <si>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</si>
  <si>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</si>
  <si>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</si>
  <si>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</si>
  <si>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</si>
  <si>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</si>
  <si>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</si>
  <si>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</si>
  <si>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</si>
  <si>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</si>
  <si>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</si>
  <si>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</si>
  <si>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</si>
  <si>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</si>
  <si>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</si>
  <si>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</si>
  <si>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</si>
  <si>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</si>
  <si>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</si>
  <si>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</si>
  <si>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</si>
  <si>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</si>
  <si>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</si>
  <si>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</si>
  <si>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</si>
  <si>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</si>
  <si>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</si>
  <si>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</si>
  <si>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</si>
  <si>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</si>
  <si>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</si>
  <si>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</si>
  <si>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</si>
  <si>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</si>
  <si>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</si>
  <si>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</si>
  <si>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</si>
  <si>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</si>
  <si>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</si>
  <si>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</si>
  <si>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</si>
  <si>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</si>
  <si>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</si>
  <si>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</si>
  <si>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</si>
  <si>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</si>
  <si>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</si>
  <si>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</si>
  <si>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</si>
  <si>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</si>
  <si>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</si>
  <si>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</si>
  <si>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</si>
  <si>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</si>
  <si>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</si>
  <si>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</si>
  <si>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</si>
  <si>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</si>
  <si>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</si>
  <si>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</si>
  <si>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</si>
  <si>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</si>
  <si>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</si>
  <si>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</si>
  <si>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</si>
  <si>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</si>
  <si>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</si>
  <si>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</si>
  <si>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</si>
  <si>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</si>
  <si>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</si>
  <si>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</si>
  <si>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</si>
  <si>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</si>
  <si>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</si>
  <si>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</si>
  <si>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</si>
  <si>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</si>
  <si>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</si>
  <si>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</si>
  <si>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</si>
  <si>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</si>
  <si>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</si>
  <si>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</si>
  <si>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</si>
  <si>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</si>
  <si>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</si>
  <si>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</si>
  <si>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</si>
  <si>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</si>
  <si>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</si>
  <si>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</si>
  <si>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</si>
  <si>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</si>
  <si>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</si>
  <si>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</si>
  <si>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</si>
  <si>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</si>
  <si>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</si>
  <si>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</si>
  <si>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</si>
  <si>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</si>
  <si>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</si>
  <si>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</si>
  <si>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</si>
  <si>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</si>
  <si>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</si>
  <si>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</si>
  <si>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</si>
  <si>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</si>
  <si>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</si>
  <si>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</si>
  <si>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</si>
  <si>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</si>
  <si>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</si>
  <si>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</si>
  <si>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</si>
  <si>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</si>
  <si>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</si>
  <si>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</si>
  <si>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</si>
  <si>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</si>
  <si>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</si>
  <si>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</si>
  <si>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</si>
  <si>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</si>
  <si>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</si>
  <si>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</si>
  <si>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</si>
  <si>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</si>
  <si>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</si>
  <si>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</si>
  <si>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</si>
  <si>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</si>
  <si>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</si>
  <si>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</si>
  <si>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</si>
  <si>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</si>
  <si>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</si>
  <si>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</si>
  <si>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</si>
  <si>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</si>
  <si>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</si>
  <si>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</si>
  <si>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</si>
  <si>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</si>
  <si>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</si>
  <si>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</si>
  <si>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</si>
  <si>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</si>
  <si>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</si>
  <si>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</si>
  <si>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</si>
  <si>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</si>
  <si>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</si>
  <si>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</si>
  <si>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</si>
  <si>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</si>
  <si>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</si>
  <si>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</si>
  <si>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</si>
  <si>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</si>
  <si>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</si>
  <si>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</si>
  <si>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</si>
  <si>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</si>
  <si>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</si>
  <si>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</si>
  <si>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</si>
  <si>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</si>
  <si>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</si>
  <si>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</si>
  <si>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</si>
  <si>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</si>
  <si>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</si>
  <si>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</si>
  <si>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</si>
  <si>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</si>
  <si>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</si>
  <si>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</si>
  <si>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</si>
  <si>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</si>
  <si>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</si>
  <si>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</si>
  <si>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</si>
  <si>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</si>
  <si>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</si>
  <si>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</si>
  <si>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</si>
  <si>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</si>
  <si>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</si>
  <si>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</si>
  <si>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</si>
  <si>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</si>
  <si>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</si>
  <si>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</si>
  <si>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</si>
  <si>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</si>
  <si>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</si>
  <si>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</si>
  <si>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</si>
  <si>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</si>
  <si>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</si>
  <si>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</si>
  <si>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</si>
  <si>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</si>
  <si>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</si>
  <si>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</si>
  <si>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</si>
  <si>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</si>
  <si>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</si>
  <si>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</si>
  <si>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</si>
  <si>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</si>
  <si>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</si>
  <si>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</si>
  <si>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</si>
  <si>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</si>
  <si>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</si>
  <si>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</si>
  <si>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</si>
  <si>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</si>
  <si>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</si>
  <si>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</si>
  <si>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</si>
  <si>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</si>
  <si>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</si>
  <si>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</si>
  <si>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</si>
  <si>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</si>
  <si>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</si>
  <si>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</si>
  <si>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</si>
  <si>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</si>
  <si>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</si>
  <si>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</si>
  <si>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</si>
  <si>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</si>
  <si>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</si>
  <si>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</si>
  <si>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</si>
  <si>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</si>
  <si>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</si>
  <si>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</si>
  <si>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</si>
  <si>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</si>
  <si>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</si>
  <si>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</si>
  <si>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</si>
  <si>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</si>
  <si>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</si>
  <si>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</si>
  <si>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</si>
  <si>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</si>
  <si>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</si>
  <si>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</si>
  <si>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</si>
  <si>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</si>
  <si>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</si>
  <si>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</si>
  <si>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</si>
  <si>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</si>
  <si>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</si>
  <si>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</si>
  <si>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</si>
  <si>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</si>
  <si>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</si>
  <si>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</si>
  <si>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</si>
  <si>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</si>
  <si>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</si>
  <si>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</si>
  <si>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</si>
  <si>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</si>
  <si>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</si>
  <si>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</si>
  <si>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</si>
  <si>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</si>
  <si>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</si>
  <si>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</si>
  <si>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</si>
  <si>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</si>
  <si>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</si>
  <si>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</si>
  <si>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</si>
  <si>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</si>
  <si>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</si>
  <si>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</si>
  <si>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</si>
  <si>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</si>
  <si>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</si>
  <si>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</si>
  <si>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</si>
  <si>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</si>
  <si>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</si>
  <si>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</si>
  <si>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</si>
  <si>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</si>
  <si>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</si>
  <si>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</si>
  <si>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</si>
  <si>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</si>
  <si>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</si>
  <si>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</si>
  <si>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</si>
  <si>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</si>
  <si>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</si>
  <si>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</si>
  <si>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</si>
  <si>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</si>
  <si>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</si>
  <si>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</si>
  <si>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</si>
  <si>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</si>
  <si>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</si>
  <si>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</si>
  <si>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</si>
  <si>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</si>
  <si>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</si>
  <si>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</si>
  <si>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</si>
  <si>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</si>
  <si>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</si>
  <si>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</si>
  <si>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</si>
  <si>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</si>
  <si>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</si>
  <si>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</si>
  <si>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</si>
  <si>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</si>
  <si>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</si>
  <si>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</si>
  <si>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</si>
  <si>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</si>
  <si>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</si>
  <si>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</si>
  <si>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</si>
  <si>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</si>
  <si>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</si>
  <si>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</si>
  <si>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</si>
  <si>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</si>
  <si>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</si>
  <si>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</si>
  <si>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</si>
  <si>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</si>
  <si>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</si>
  <si>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</si>
  <si>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</si>
  <si>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</si>
  <si>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</si>
  <si>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</si>
  <si>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</si>
  <si>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</si>
  <si>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</si>
  <si>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</si>
  <si>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</si>
  <si>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</si>
  <si>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</si>
  <si>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</si>
  <si>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</si>
  <si>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</si>
  <si>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</si>
  <si>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</si>
  <si>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</si>
  <si>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</si>
  <si>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</si>
  <si>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</si>
  <si>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</si>
  <si>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</si>
  <si>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</si>
  <si>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</si>
  <si>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</si>
  <si>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</si>
  <si>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</si>
  <si>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</si>
  <si>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</si>
  <si>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</si>
  <si>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</si>
  <si>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</si>
  <si>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</si>
  <si>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</si>
  <si>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</si>
  <si>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</si>
  <si>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</si>
  <si>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</si>
  <si>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</si>
  <si>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</si>
  <si>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</si>
  <si>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</si>
  <si>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</si>
  <si>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</si>
  <si>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</si>
  <si>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</si>
  <si>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</si>
  <si>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</si>
  <si>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</si>
  <si>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</si>
  <si>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</si>
  <si>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</si>
  <si>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</si>
  <si>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</si>
  <si>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</si>
  <si>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</si>
  <si>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</si>
  <si>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</si>
  <si>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</si>
  <si>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</si>
  <si>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</si>
  <si>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</si>
  <si>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</si>
  <si>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</si>
  <si>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</si>
  <si>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</si>
  <si>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</si>
  <si>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</si>
  <si>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</si>
  <si>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</si>
  <si>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</si>
  <si>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</si>
  <si>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</si>
  <si>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</si>
  <si>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</si>
  <si>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</si>
  <si>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</si>
  <si>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</si>
  <si>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</si>
  <si>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</si>
  <si>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</si>
  <si>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</si>
  <si>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</si>
  <si>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</si>
  <si>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</si>
  <si>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</si>
  <si>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</si>
  <si>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</si>
  <si>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</si>
  <si>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</si>
  <si>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</si>
  <si>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</si>
  <si>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</si>
  <si>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</si>
  <si>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</si>
  <si>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</si>
  <si>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</si>
  <si>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</si>
  <si>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</si>
  <si>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</si>
  <si>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</si>
  <si>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</si>
  <si>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</si>
  <si>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</si>
  <si>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</si>
  <si>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</si>
  <si>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</si>
  <si>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</si>
  <si>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</si>
  <si>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</si>
  <si>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</si>
  <si>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</si>
  <si>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</si>
  <si>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</si>
  <si>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</si>
  <si>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</si>
  <si>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</si>
  <si>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</si>
  <si>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</si>
  <si>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</si>
  <si>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</si>
  <si>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</si>
  <si>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</si>
  <si>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</si>
  <si>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</si>
  <si>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</si>
  <si>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</si>
  <si>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</si>
  <si>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</si>
  <si>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</si>
  <si>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</si>
  <si>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</si>
  <si>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</si>
  <si>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</si>
  <si>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</si>
  <si>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</si>
  <si>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</si>
  <si>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</si>
  <si>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</si>
  <si>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</si>
  <si>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</si>
  <si>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</si>
  <si>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</si>
  <si>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</si>
  <si>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</si>
  <si>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</si>
  <si>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</si>
  <si>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</si>
  <si>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</si>
  <si>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</si>
  <si>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</si>
  <si>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</si>
  <si>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</si>
  <si>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</si>
  <si>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</si>
  <si>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</si>
  <si>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</si>
  <si>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</si>
  <si>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</si>
  <si>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</si>
  <si>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</si>
  <si>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</si>
  <si>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</si>
  <si>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</si>
  <si>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</si>
  <si>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</si>
  <si>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</si>
  <si>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</si>
  <si>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</si>
  <si>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</si>
  <si>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</si>
  <si>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</si>
  <si>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</si>
  <si>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</si>
  <si>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</si>
  <si>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</si>
  <si>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</si>
  <si>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</si>
  <si>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</si>
  <si>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</si>
  <si>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</si>
  <si>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</si>
  <si>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</si>
  <si>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</si>
  <si>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</si>
  <si>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</si>
  <si>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</si>
  <si>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</si>
  <si>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</si>
  <si>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</si>
  <si>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</si>
  <si>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</si>
  <si>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</si>
  <si>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</si>
  <si>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</si>
  <si>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</si>
  <si>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</si>
  <si>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</si>
  <si>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</si>
  <si>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</si>
  <si>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</si>
  <si>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</si>
  <si>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</si>
  <si>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</si>
  <si>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</si>
  <si>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</si>
  <si>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</si>
  <si>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</si>
  <si>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</si>
  <si>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</si>
  <si>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</si>
  <si>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</si>
  <si>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</si>
  <si>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</si>
  <si>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</si>
  <si>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</si>
  <si>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</si>
  <si>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</si>
  <si>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</si>
  <si>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</si>
  <si>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</si>
  <si>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</si>
  <si>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</si>
  <si>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</si>
  <si>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</si>
  <si>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</si>
  <si>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</si>
  <si>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</si>
  <si>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</si>
  <si>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</si>
  <si>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</si>
  <si>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</si>
  <si>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</si>
  <si>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</si>
  <si>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</si>
  <si>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</si>
  <si>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</si>
  <si>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</si>
  <si>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</si>
  <si>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</si>
  <si>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</si>
  <si>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</si>
  <si>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</si>
  <si>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</si>
  <si>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</si>
  <si>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</si>
  <si>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</si>
  <si>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</si>
  <si>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</si>
  <si>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</si>
  <si>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</si>
  <si>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</si>
  <si>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</si>
  <si>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</si>
  <si>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</si>
  <si>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</si>
  <si>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</si>
  <si>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</si>
  <si>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</si>
  <si>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</si>
  <si>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</si>
  <si>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</si>
  <si>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</si>
  <si>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</si>
  <si>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</si>
  <si>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</si>
  <si>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</si>
  <si>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</si>
  <si>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</si>
  <si>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</si>
  <si>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</si>
  <si>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</si>
  <si>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</si>
  <si>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</si>
  <si>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</si>
  <si>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</si>
  <si>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</si>
  <si>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</si>
  <si>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</si>
  <si>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</si>
  <si>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</si>
  <si>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</si>
  <si>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</si>
  <si>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</si>
  <si>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</si>
  <si>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</si>
  <si>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</si>
  <si>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</si>
  <si>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</si>
  <si>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</si>
  <si>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</si>
  <si>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</si>
  <si>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</si>
  <si>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</si>
  <si>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</si>
  <si>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</si>
  <si>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</si>
  <si>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</si>
  <si>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</si>
  <si>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</si>
  <si>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</si>
  <si>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</si>
  <si>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</si>
  <si>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</si>
  <si>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</si>
  <si>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</si>
  <si>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</si>
  <si>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</si>
  <si>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</si>
  <si>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</si>
  <si>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</si>
  <si>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</si>
  <si>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</si>
  <si>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</si>
  <si>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</si>
  <si>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</si>
  <si>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</si>
  <si>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</si>
  <si>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</si>
  <si>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</si>
  <si>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</si>
  <si>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</si>
  <si>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</si>
  <si>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</si>
  <si>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</si>
  <si>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</si>
  <si>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</si>
  <si>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</si>
  <si>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</si>
  <si>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</si>
  <si>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</si>
  <si>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</si>
  <si>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</si>
  <si>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</si>
  <si>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</si>
  <si>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</si>
  <si>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</si>
  <si>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</si>
  <si>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</si>
  <si>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</si>
  <si>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</si>
  <si>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</si>
  <si>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</si>
  <si>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</si>
  <si>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</si>
  <si>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</si>
  <si>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</si>
  <si>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</si>
  <si>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</si>
  <si>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</si>
  <si>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</si>
  <si>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</si>
  <si>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</si>
  <si>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</si>
  <si>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</si>
  <si>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</si>
  <si>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</si>
  <si>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</si>
  <si>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</si>
  <si>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</si>
  <si>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</si>
  <si>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</si>
  <si>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</si>
  <si>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</si>
  <si>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</si>
  <si>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</si>
  <si>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</si>
  <si>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</si>
  <si>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</si>
  <si>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</si>
  <si>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</si>
  <si>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</si>
  <si>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</si>
  <si>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</si>
  <si>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</si>
  <si>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</si>
  <si>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</si>
  <si>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</si>
  <si>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</si>
  <si>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</si>
  <si>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</si>
  <si>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</si>
  <si>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</si>
  <si>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</si>
  <si>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</si>
  <si>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</si>
  <si>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</si>
  <si>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</si>
  <si>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</si>
  <si>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</si>
  <si>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</si>
  <si>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</si>
  <si>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</si>
  <si>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</si>
  <si>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</si>
  <si>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</si>
  <si>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</si>
  <si>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</si>
  <si>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</si>
  <si>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</si>
  <si>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</si>
  <si>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</si>
  <si>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</si>
  <si>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</si>
  <si>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</si>
  <si>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</si>
  <si>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</si>
  <si>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</si>
  <si>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</si>
  <si>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</si>
  <si>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</si>
  <si>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</si>
  <si>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</si>
  <si>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</si>
  <si>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</si>
  <si>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</si>
  <si>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</si>
  <si>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</si>
  <si>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</si>
  <si>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</si>
  <si>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</si>
  <si>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</si>
  <si>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</si>
  <si>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</si>
  <si>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</si>
  <si>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</si>
  <si>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</si>
  <si>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</si>
  <si>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</si>
  <si>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</si>
  <si>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</si>
  <si>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</si>
  <si>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</si>
  <si>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</si>
  <si>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</si>
  <si>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</si>
  <si>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</si>
  <si>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</si>
  <si>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</si>
  <si>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</si>
  <si>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</si>
  <si>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</si>
  <si>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</si>
  <si>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</si>
  <si>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</si>
  <si>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</si>
  <si>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</si>
  <si>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</si>
  <si>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</si>
  <si>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</si>
  <si>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</si>
  <si>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</si>
  <si>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</si>
  <si>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</si>
  <si>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</si>
  <si>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</si>
  <si>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</si>
  <si>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</si>
  <si>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</si>
  <si>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</si>
  <si>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</si>
  <si>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</si>
  <si>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</si>
  <si>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</si>
  <si>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</si>
  <si>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</si>
  <si>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</si>
  <si>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</si>
  <si>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</si>
  <si>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</si>
  <si>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</si>
  <si>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</si>
  <si>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</si>
  <si>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</si>
  <si>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</si>
  <si>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</si>
  <si>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</si>
  <si>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</si>
  <si>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</si>
  <si>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</si>
  <si>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</si>
  <si>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</si>
  <si>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</si>
  <si>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</si>
  <si>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</si>
  <si>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</si>
  <si>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</si>
  <si>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</si>
  <si>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</si>
  <si>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</si>
  <si>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</si>
  <si>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</si>
  <si>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</si>
  <si>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</si>
  <si>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</si>
  <si>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</si>
  <si>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</si>
  <si>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</si>
  <si>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</si>
  <si>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</si>
  <si>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</si>
  <si>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</si>
  <si>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</si>
  <si>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</si>
  <si>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</si>
  <si>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</si>
  <si>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</si>
  <si>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</si>
  <si>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</si>
  <si>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</si>
  <si>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</si>
  <si>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</si>
  <si>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</si>
  <si>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</si>
  <si>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</si>
  <si>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</si>
  <si>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</si>
  <si>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</si>
  <si>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</si>
  <si>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</si>
  <si>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</si>
  <si>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</si>
  <si>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</si>
  <si>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</si>
  <si>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</si>
  <si>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</si>
  <si>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</si>
  <si>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</si>
  <si>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</si>
  <si>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</si>
  <si>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</si>
  <si>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</si>
  <si>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</si>
  <si>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</si>
  <si>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</si>
  <si>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</si>
  <si>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</si>
  <si>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</si>
  <si>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</si>
  <si>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</si>
  <si>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</si>
  <si>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</si>
  <si>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</si>
  <si>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</si>
  <si>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</si>
  <si>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</si>
  <si>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</si>
  <si>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</si>
  <si>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</si>
  <si>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</si>
  <si>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</si>
  <si>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</si>
  <si>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</si>
  <si>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</si>
  <si>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</si>
  <si>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</si>
  <si>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</si>
  <si>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</si>
  <si>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</si>
  <si>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</si>
  <si>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</si>
  <si>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</si>
  <si>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</si>
  <si>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</si>
  <si>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</si>
  <si>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</si>
  <si>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</si>
  <si>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</si>
  <si>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</si>
  <si>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</si>
  <si>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</si>
  <si>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</si>
  <si>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</si>
  <si>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</si>
  <si>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</si>
  <si>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</si>
  <si>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</si>
  <si>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</si>
  <si>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</si>
  <si>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</si>
  <si>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</si>
  <si>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</si>
  <si>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</si>
  <si>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</si>
  <si>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</si>
  <si>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</si>
  <si>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</si>
  <si>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</si>
  <si>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</si>
  <si>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</si>
  <si>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</si>
  <si>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</si>
  <si>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</si>
  <si>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</si>
  <si>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</si>
  <si>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</si>
  <si>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</si>
  <si>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</si>
  <si>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</si>
  <si>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</si>
  <si>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</si>
  <si>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</si>
  <si>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</si>
  <si>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</si>
  <si>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</si>
  <si>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</si>
  <si>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</si>
  <si>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</si>
  <si>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</si>
  <si>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</si>
  <si>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</si>
  <si>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</si>
  <si>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</si>
  <si>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</si>
  <si>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</si>
  <si>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</si>
  <si>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</si>
  <si>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</si>
  <si>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</si>
  <si>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</si>
  <si>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</si>
  <si>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</si>
  <si>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</si>
  <si>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</si>
  <si>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</si>
  <si>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</si>
  <si>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</si>
  <si>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</si>
  <si>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</si>
  <si>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</si>
  <si>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</si>
  <si>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</si>
  <si>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</si>
  <si>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</si>
  <si>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</si>
  <si>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</si>
  <si>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</si>
  <si>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</si>
  <si>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</si>
  <si>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</si>
  <si>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</si>
  <si>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</si>
  <si>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</si>
  <si>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</si>
  <si>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</si>
  <si>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</si>
  <si>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</si>
  <si>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</si>
  <si>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</si>
  <si>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</si>
  <si>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</si>
  <si>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</si>
  <si>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</si>
  <si>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</si>
  <si>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</si>
  <si>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</si>
  <si>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</si>
  <si>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</si>
  <si>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</si>
  <si>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</si>
  <si>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</si>
  <si>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</si>
  <si>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</si>
  <si>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</si>
  <si>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</si>
  <si>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</si>
  <si>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</si>
  <si>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</si>
  <si>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</si>
  <si>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</si>
  <si>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</si>
  <si>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</si>
  <si>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</si>
  <si>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</si>
  <si>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</si>
  <si>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</si>
  <si>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</si>
  <si>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</si>
  <si>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</si>
  <si>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</si>
  <si>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</si>
  <si>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</si>
  <si>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</si>
  <si>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</si>
  <si>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</si>
  <si>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</si>
  <si>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</si>
  <si>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</si>
  <si>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</si>
  <si>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</si>
  <si>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</si>
  <si>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</si>
  <si>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</si>
  <si>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</si>
  <si>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</si>
  <si>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</si>
  <si>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</si>
  <si>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</si>
  <si>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</si>
  <si>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</si>
  <si>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</si>
  <si>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</si>
  <si>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</si>
  <si>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</si>
  <si>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</si>
  <si>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</si>
  <si>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</si>
  <si>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</si>
  <si>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</si>
  <si>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</si>
  <si>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</si>
  <si>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</si>
  <si>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</si>
  <si>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</si>
  <si>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</si>
  <si>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</si>
  <si>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</si>
  <si>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</si>
  <si>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</si>
  <si>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</si>
  <si>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</si>
  <si>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</si>
  <si>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</si>
  <si>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</si>
  <si>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</si>
  <si>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</si>
  <si>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</si>
  <si>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</si>
  <si>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</si>
  <si>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</si>
  <si>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</si>
  <si>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</si>
  <si>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</si>
  <si>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</si>
  <si>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</si>
  <si>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</si>
  <si>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</si>
  <si>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</si>
  <si>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</si>
  <si>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</si>
  <si>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</si>
  <si>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</si>
  <si>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</si>
  <si>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</si>
  <si>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</si>
  <si>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</si>
  <si>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</si>
  <si>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</si>
  <si>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</si>
  <si>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</si>
  <si>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</si>
  <si>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</si>
  <si>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</si>
  <si>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</si>
  <si>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</si>
  <si>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</si>
  <si>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</si>
  <si>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</si>
  <si>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</si>
  <si>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</si>
  <si>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</si>
  <si>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</si>
  <si>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</si>
  <si>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</si>
  <si>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</si>
  <si>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</si>
  <si>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</si>
  <si>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</si>
  <si>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</si>
  <si>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</si>
  <si>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</si>
  <si>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</si>
  <si>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</si>
  <si>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</si>
  <si>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</si>
  <si>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</si>
  <si>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</si>
  <si>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</si>
  <si>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</si>
  <si>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</si>
  <si>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</si>
  <si>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</si>
  <si>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</si>
  <si>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</si>
  <si>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</si>
  <si>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</si>
  <si>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</si>
  <si>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</si>
  <si>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</si>
  <si>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</si>
  <si>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</si>
  <si>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</si>
  <si>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</si>
  <si>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</si>
  <si>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</si>
  <si>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</si>
  <si>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</si>
  <si>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</si>
  <si>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</si>
  <si>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</si>
  <si>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</si>
  <si>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</si>
  <si>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</si>
  <si>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</si>
  <si>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</si>
  <si>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</si>
  <si>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</si>
  <si>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</si>
  <si>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</si>
  <si>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</si>
  <si>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</si>
  <si>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</si>
  <si>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</si>
  <si>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</si>
  <si>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</si>
  <si>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</si>
  <si>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</si>
  <si>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</si>
  <si>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</si>
  <si>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</si>
  <si>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</si>
  <si>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</si>
  <si>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</si>
  <si>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</si>
  <si>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</si>
  <si>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</si>
  <si>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</si>
  <si>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</si>
  <si>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</si>
  <si>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</si>
  <si>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</si>
  <si>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</si>
  <si>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</si>
  <si>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</si>
  <si>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</si>
  <si>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</si>
  <si>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</si>
  <si>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</si>
  <si>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</si>
  <si>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</si>
  <si>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</si>
  <si>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</si>
  <si>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</si>
  <si>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</si>
  <si>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</si>
  <si>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</si>
  <si>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</si>
  <si>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</si>
  <si>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</si>
  <si>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</si>
  <si>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</si>
  <si>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</si>
  <si>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</si>
  <si>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</si>
  <si>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</si>
  <si>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</si>
  <si>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</si>
  <si>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</si>
  <si>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</si>
  <si>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</si>
  <si>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</si>
  <si>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</si>
  <si>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</si>
  <si>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</si>
  <si>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</si>
  <si>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</si>
  <si>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</si>
  <si>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</si>
  <si>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</si>
  <si>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</si>
  <si>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</si>
  <si>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</si>
  <si>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</si>
  <si>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</si>
  <si>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</si>
  <si>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</si>
  <si>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</si>
  <si>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</si>
  <si>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</si>
  <si>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</si>
  <si>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</si>
  <si>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</si>
  <si>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</si>
  <si>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</si>
  <si>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</si>
  <si>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</si>
  <si>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</si>
  <si>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</si>
  <si>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</si>
  <si>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</si>
  <si>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</si>
  <si>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</si>
  <si>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</si>
  <si>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</si>
  <si>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</si>
  <si>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</si>
  <si>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</si>
  <si>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</si>
  <si>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</si>
  <si>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</si>
  <si>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</si>
  <si>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</si>
  <si>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</si>
  <si>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</si>
  <si>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</si>
  <si>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</si>
  <si>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</si>
  <si>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</si>
  <si>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</si>
  <si>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</si>
  <si>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</si>
  <si>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</si>
  <si>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</si>
  <si>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</si>
  <si>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</si>
  <si>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</si>
  <si>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</si>
  <si>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</si>
  <si>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</si>
  <si>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</si>
  <si>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</si>
  <si>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</si>
  <si>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</si>
  <si>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</si>
  <si>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</si>
  <si>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</si>
  <si>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</si>
  <si>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</si>
  <si>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</si>
  <si>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</si>
  <si>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</si>
  <si>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</si>
  <si>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</si>
  <si>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</si>
  <si>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</si>
  <si>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</si>
  <si>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</si>
  <si>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</si>
  <si>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</si>
  <si>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</si>
  <si>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</si>
  <si>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</si>
  <si>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</si>
  <si>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</si>
  <si>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</si>
  <si>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</si>
  <si>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</si>
  <si>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</si>
  <si>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</si>
  <si>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</si>
  <si>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</si>
  <si>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</si>
  <si>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</si>
  <si>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</si>
  <si>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</si>
  <si>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</si>
  <si>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</si>
  <si>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</si>
  <si>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</si>
  <si>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</si>
  <si>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</si>
  <si>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</si>
  <si>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</si>
  <si>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</si>
  <si>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</si>
  <si>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</si>
  <si>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</si>
  <si>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</si>
  <si>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</si>
  <si>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</si>
  <si>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</si>
  <si>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</si>
  <si>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</si>
  <si>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</si>
  <si>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</si>
  <si>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</si>
  <si>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</si>
  <si>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</si>
  <si>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</si>
  <si>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</si>
  <si>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</si>
  <si>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</si>
  <si>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</si>
  <si>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</si>
  <si>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</si>
  <si>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</si>
  <si>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</si>
  <si>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</si>
  <si>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</si>
  <si>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</si>
  <si>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</si>
  <si>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</si>
  <si>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</si>
  <si>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</si>
  <si>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</si>
  <si>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</si>
  <si>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</si>
  <si>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</si>
  <si>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</si>
  <si>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</si>
  <si>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</si>
  <si>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</si>
  <si>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</si>
  <si>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</si>
  <si>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</si>
  <si>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</si>
  <si>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</si>
  <si>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</si>
  <si>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</si>
  <si>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</si>
  <si>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</si>
  <si>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</si>
  <si>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</si>
  <si>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</si>
  <si>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</si>
  <si>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</si>
  <si>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</si>
  <si>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</si>
  <si>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</si>
  <si>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</si>
  <si>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</si>
  <si>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</si>
  <si>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</si>
  <si>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</si>
  <si>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</si>
  <si>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</si>
  <si>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</si>
  <si>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</si>
  <si>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</si>
  <si>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</si>
  <si>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</si>
  <si>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</si>
  <si>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</si>
  <si>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</si>
  <si>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</si>
  <si>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</si>
  <si>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</si>
  <si>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</si>
  <si>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</si>
  <si>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</si>
  <si>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</si>
  <si>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</si>
  <si>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</si>
  <si>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</si>
  <si>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</si>
  <si>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</si>
  <si>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</si>
  <si>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</si>
  <si>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</si>
  <si>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</si>
  <si>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</si>
  <si>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</si>
  <si>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</si>
  <si>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</si>
  <si>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</si>
  <si>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</si>
  <si>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</si>
  <si>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</si>
  <si>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</si>
  <si>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</si>
  <si>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</si>
  <si>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</si>
  <si>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</si>
  <si>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</si>
  <si>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</si>
  <si>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</si>
  <si>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</si>
  <si>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</si>
  <si>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</si>
  <si>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</si>
  <si>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</si>
  <si>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</si>
  <si>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</si>
  <si>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</si>
  <si>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</si>
  <si>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</si>
  <si>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</si>
  <si>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</si>
  <si>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</si>
  <si>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</si>
  <si>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</si>
  <si>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</si>
  <si>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</si>
  <si>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</si>
  <si>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</si>
  <si>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</si>
  <si>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</si>
  <si>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</si>
  <si>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</si>
  <si>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</si>
  <si>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</si>
  <si>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</si>
  <si>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</si>
  <si>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</si>
  <si>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</si>
  <si>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</si>
  <si>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</si>
  <si>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</si>
  <si>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</si>
  <si>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</si>
  <si>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</si>
  <si>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</si>
  <si>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</si>
  <si>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</si>
  <si>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</si>
  <si>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</si>
  <si>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</si>
  <si>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</si>
  <si>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</si>
  <si>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</si>
  <si>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</si>
  <si>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</si>
  <si>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</si>
  <si>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</si>
  <si>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</si>
  <si>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</si>
  <si>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</si>
  <si>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</si>
  <si>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</si>
  <si>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</si>
  <si>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</si>
  <si>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</si>
  <si>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</si>
  <si>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</si>
  <si>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</si>
  <si>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</si>
  <si>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</si>
  <si>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</si>
  <si>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</si>
  <si>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</si>
  <si>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</si>
  <si>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</si>
  <si>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</si>
  <si>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</si>
  <si>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</si>
  <si>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</si>
  <si>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</si>
  <si>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</si>
  <si>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</si>
  <si>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</si>
  <si>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</si>
  <si>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</si>
  <si>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</si>
  <si>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</si>
  <si>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</si>
  <si>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</si>
  <si>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</si>
  <si>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</si>
  <si>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</si>
  <si>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</si>
  <si>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</si>
  <si>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</si>
  <si>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</si>
  <si>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</si>
  <si>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</si>
  <si>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</si>
  <si>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</si>
  <si>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</si>
  <si>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</si>
  <si>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</si>
  <si>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</si>
  <si>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</si>
  <si>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</si>
  <si>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</si>
  <si>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</si>
  <si>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</si>
  <si>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</si>
  <si>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</si>
  <si>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</si>
  <si>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</si>
  <si>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</si>
  <si>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</si>
  <si>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</si>
  <si>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</si>
  <si>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</si>
  <si>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</si>
  <si>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</si>
  <si>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</si>
  <si>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</si>
  <si>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</si>
  <si>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</si>
  <si>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</si>
  <si>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</si>
  <si>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</si>
  <si>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</si>
  <si>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</si>
  <si>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</si>
  <si>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</si>
  <si>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</si>
  <si>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</si>
  <si>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</si>
  <si>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</si>
  <si>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</si>
  <si>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</si>
  <si>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</si>
  <si>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</si>
  <si>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</si>
  <si>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</si>
  <si>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</si>
  <si>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</si>
  <si>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</si>
  <si>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</si>
  <si>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</si>
  <si>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</si>
  <si>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</si>
  <si>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</si>
  <si>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</si>
  <si>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</si>
  <si>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</si>
  <si>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</si>
  <si>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</si>
  <si>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</si>
  <si>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</si>
  <si>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</si>
  <si>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</si>
  <si>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</si>
  <si>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</si>
  <si>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</si>
  <si>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</si>
  <si>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</si>
  <si>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</si>
  <si>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</si>
  <si>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</si>
  <si>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</si>
  <si>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</si>
  <si>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</si>
  <si>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</si>
  <si>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</si>
  <si>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</si>
  <si>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</si>
  <si>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</si>
  <si>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</si>
  <si>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</si>
  <si>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</si>
  <si>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</si>
  <si>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</si>
  <si>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</si>
  <si>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</si>
  <si>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</si>
  <si>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</si>
  <si>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</si>
  <si>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</si>
  <si>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</si>
  <si>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</si>
  <si>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</si>
  <si>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</si>
  <si>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</si>
  <si>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</si>
  <si>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</si>
  <si>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</si>
  <si>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</si>
  <si>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</si>
  <si>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</si>
  <si>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</si>
  <si>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</si>
  <si>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</si>
  <si>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</si>
  <si>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</si>
  <si>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</si>
  <si>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</si>
  <si>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</si>
  <si>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</si>
  <si>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</si>
  <si>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</si>
  <si>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</si>
  <si>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</si>
  <si>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</si>
  <si>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</si>
  <si>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</si>
  <si>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</si>
  <si>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</si>
  <si>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</si>
  <si>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</si>
  <si>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</si>
  <si>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</si>
  <si>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</si>
  <si>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</si>
  <si>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</si>
  <si>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</si>
  <si>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</si>
  <si>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</si>
  <si>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</si>
  <si>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</si>
  <si>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</si>
  <si>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</si>
  <si>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</si>
  <si>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</si>
  <si>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</si>
  <si>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</si>
  <si>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</si>
  <si>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</si>
  <si>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</si>
  <si>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</si>
  <si>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</si>
  <si>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</si>
  <si>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</si>
  <si>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</si>
  <si>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</si>
  <si>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</si>
  <si>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</si>
  <si>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</si>
  <si>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</si>
  <si>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</si>
  <si>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</si>
  <si>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</si>
  <si>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</si>
  <si>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</si>
  <si>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</si>
  <si>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</si>
  <si>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</si>
  <si>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</si>
  <si>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</si>
  <si>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</si>
  <si>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</si>
  <si>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</si>
  <si>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</si>
  <si>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</si>
  <si>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</si>
  <si>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</si>
  <si>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</si>
  <si>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</si>
  <si>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</si>
  <si>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</si>
  <si>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</si>
  <si>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</si>
  <si>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</si>
  <si>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</si>
  <si>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</si>
  <si>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</si>
  <si>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</si>
  <si>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</si>
  <si>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</si>
  <si>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</si>
  <si>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</si>
  <si>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</si>
  <si>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</si>
  <si>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</si>
  <si>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</si>
  <si>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</si>
  <si>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</si>
  <si>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</si>
  <si>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</si>
  <si>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</si>
  <si>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</si>
  <si>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</si>
  <si>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</si>
  <si>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</si>
  <si>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</si>
  <si>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</si>
  <si>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</si>
  <si>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</si>
  <si>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</si>
  <si>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</si>
  <si>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</si>
  <si>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</si>
  <si>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</si>
  <si>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</si>
  <si>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</si>
  <si>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</si>
  <si>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</si>
  <si>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</si>
  <si>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</si>
  <si>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</si>
  <si>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</si>
  <si>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</si>
  <si>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</si>
  <si>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</si>
  <si>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</si>
  <si>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</si>
  <si>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</si>
  <si>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</si>
  <si>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</si>
  <si>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</si>
  <si>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</si>
  <si>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</si>
  <si>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</si>
  <si>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</si>
  <si>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</si>
  <si>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</si>
  <si>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</si>
  <si>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</si>
  <si>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</si>
  <si>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</si>
  <si>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</si>
  <si>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</si>
  <si>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</si>
  <si>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</si>
  <si>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</si>
  <si>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</si>
  <si>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</si>
  <si>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</si>
  <si>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</si>
  <si>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</si>
  <si>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</si>
  <si>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</si>
  <si>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</si>
  <si>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</si>
  <si>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</si>
  <si>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</si>
  <si>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</si>
  <si>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</si>
  <si>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</si>
  <si>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</si>
  <si>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</si>
  <si>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</si>
  <si>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</si>
  <si>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</si>
  <si>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</si>
  <si>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</si>
  <si>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</si>
  <si>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</si>
  <si>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</si>
  <si>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</si>
  <si>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</si>
  <si>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</si>
  <si>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</si>
  <si>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</si>
  <si>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</si>
  <si>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</si>
  <si>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</si>
  <si>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</si>
  <si>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</si>
  <si>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</si>
  <si>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</si>
  <si>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</si>
  <si>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</si>
  <si>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</si>
  <si>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</si>
  <si>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</si>
  <si>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</si>
  <si>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</si>
  <si>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</si>
  <si>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</si>
  <si>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</si>
  <si>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</si>
  <si>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</si>
  <si>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</si>
  <si>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</si>
  <si>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</si>
  <si>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</si>
  <si>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</si>
  <si>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</si>
  <si>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</si>
  <si>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</si>
  <si>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</si>
  <si>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</si>
  <si>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</si>
  <si>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</si>
  <si>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</si>
  <si>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</si>
  <si>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</si>
  <si>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</si>
  <si>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</si>
  <si>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</si>
  <si>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</si>
  <si>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</si>
  <si>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</si>
  <si>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</si>
  <si>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</si>
  <si>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</si>
  <si>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</si>
  <si>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</si>
  <si>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</si>
  <si>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</si>
  <si>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</si>
  <si>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</si>
  <si>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</si>
  <si>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</si>
  <si>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</si>
  <si>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</si>
  <si>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</si>
  <si>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</si>
  <si>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</si>
  <si>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</si>
  <si>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</si>
  <si>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</si>
  <si>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</si>
  <si>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</si>
  <si>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</si>
  <si>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</si>
  <si>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</si>
  <si>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</si>
  <si>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</si>
  <si>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</si>
  <si>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</si>
  <si>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</si>
  <si>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</si>
  <si>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</si>
  <si>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</si>
  <si>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</si>
  <si>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</si>
  <si>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</si>
  <si>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</si>
  <si>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</si>
  <si>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</si>
  <si>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</si>
  <si>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</si>
  <si>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</si>
  <si>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</si>
  <si>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</si>
  <si>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</si>
  <si>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</si>
  <si>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</si>
  <si>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</si>
  <si>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</si>
  <si>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</si>
  <si>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</si>
  <si>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</si>
  <si>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</si>
  <si>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</si>
  <si>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</si>
  <si>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</si>
  <si>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</si>
  <si>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</si>
  <si>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</si>
  <si>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</si>
  <si>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</si>
  <si>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</si>
  <si>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</si>
  <si>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</si>
  <si>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</si>
  <si>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</si>
  <si>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</si>
  <si>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</si>
  <si>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</si>
  <si>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</si>
  <si>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</si>
  <si>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</si>
  <si>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</si>
  <si>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</si>
  <si>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</si>
  <si>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</si>
  <si>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</si>
  <si>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</si>
  <si>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</si>
  <si>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</si>
  <si>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</si>
  <si>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</si>
  <si>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</si>
  <si>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</si>
  <si>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</si>
  <si>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</si>
  <si>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</si>
  <si>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</si>
  <si>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</si>
  <si>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</si>
  <si>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</si>
  <si>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</si>
  <si>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</si>
  <si>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</si>
  <si>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</si>
  <si>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</si>
  <si>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</si>
  <si>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</si>
  <si>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</si>
  <si>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</si>
  <si>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</si>
  <si>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</si>
  <si>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</si>
  <si>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</si>
  <si>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</si>
  <si>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</si>
  <si>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</si>
  <si>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</si>
  <si>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</si>
  <si>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</si>
  <si>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</si>
  <si>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</si>
  <si>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</si>
  <si>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</si>
  <si>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</si>
  <si>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</si>
  <si>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</si>
  <si>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</si>
  <si>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</si>
  <si>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</si>
  <si>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</si>
  <si>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</si>
  <si>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</si>
  <si>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</si>
  <si>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</si>
  <si>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</si>
  <si>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</si>
  <si>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</si>
  <si>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</si>
  <si>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</si>
  <si>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</si>
  <si>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</si>
  <si>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</si>
  <si>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</si>
  <si>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</si>
  <si>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</si>
  <si>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</si>
  <si>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</si>
  <si>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</si>
  <si>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</si>
  <si>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</si>
  <si>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</si>
  <si>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</si>
  <si>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</si>
  <si>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</si>
  <si>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</si>
  <si>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</si>
  <si>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</si>
  <si>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</si>
  <si>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</si>
  <si>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</si>
  <si>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</si>
  <si>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</si>
  <si>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</si>
  <si>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</si>
  <si>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</si>
  <si>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</si>
  <si>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</si>
  <si>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</si>
  <si>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</si>
  <si>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</si>
  <si>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</si>
  <si>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</si>
  <si>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</si>
  <si>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</si>
  <si>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</si>
  <si>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</si>
  <si>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</si>
  <si>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</si>
  <si>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</si>
  <si>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</si>
  <si>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</si>
  <si>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</si>
  <si>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</si>
  <si>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</si>
  <si>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</si>
  <si>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</si>
  <si>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</si>
  <si>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</si>
  <si>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</si>
  <si>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</si>
  <si>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</si>
  <si>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</si>
  <si>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</si>
  <si>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</si>
  <si>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</si>
  <si>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</si>
  <si>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</si>
  <si>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</si>
  <si>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</si>
  <si>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</si>
  <si>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</si>
  <si>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</si>
  <si>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</si>
  <si>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</si>
  <si>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</si>
  <si>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</si>
  <si>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</si>
  <si>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</si>
  <si>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</si>
  <si>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</si>
  <si>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</si>
  <si>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</si>
  <si>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</si>
  <si>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</si>
  <si>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</si>
  <si>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</si>
  <si>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</si>
  <si>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</si>
  <si>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</si>
  <si>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</si>
  <si>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</si>
  <si>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</si>
  <si>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</si>
  <si>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</si>
  <si>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</si>
  <si>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</si>
  <si>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</si>
  <si>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</si>
  <si>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</si>
  <si>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</si>
  <si>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</si>
  <si>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</si>
  <si>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</si>
  <si>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</si>
  <si>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</si>
  <si>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</si>
  <si>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</si>
  <si>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</si>
  <si>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</si>
  <si>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</si>
  <si>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</si>
  <si>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</si>
  <si>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</si>
  <si>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</si>
  <si>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</si>
  <si>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</si>
  <si>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</si>
  <si>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</si>
  <si>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</si>
  <si>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</si>
  <si>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</si>
  <si>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</si>
  <si>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</si>
  <si>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</si>
  <si>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</si>
  <si>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</si>
  <si>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</si>
  <si>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</si>
  <si>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</si>
  <si>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</si>
  <si>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</si>
  <si>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</si>
  <si>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</si>
  <si>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</si>
  <si>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</si>
  <si>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</si>
  <si>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</si>
  <si>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</si>
  <si>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</si>
  <si>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</si>
  <si>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</si>
  <si>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</si>
  <si>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</si>
  <si>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</si>
  <si>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</si>
  <si>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</si>
  <si>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</si>
  <si>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</si>
  <si>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</si>
  <si>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</si>
  <si>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</si>
  <si>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</si>
  <si>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</si>
  <si>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</si>
  <si>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</si>
  <si>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</si>
  <si>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</si>
  <si>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</si>
  <si>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</si>
  <si>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</si>
  <si>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</si>
  <si>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</si>
  <si>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</si>
  <si>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</si>
  <si>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</si>
  <si>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</si>
  <si>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</si>
  <si>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</si>
  <si>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</si>
  <si>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</si>
  <si>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</si>
  <si>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</si>
  <si>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</si>
  <si>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</si>
  <si>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</si>
  <si>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</si>
  <si>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</si>
  <si>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</si>
  <si>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</si>
  <si>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</si>
  <si>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</si>
  <si>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</si>
  <si>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</si>
  <si>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</si>
  <si>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</si>
  <si>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</si>
  <si>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</si>
  <si>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</si>
  <si>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</si>
  <si>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</si>
  <si>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</si>
  <si>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</si>
  <si>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</si>
  <si>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</si>
  <si>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</si>
  <si>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</si>
  <si>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</si>
  <si>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</si>
  <si>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</si>
  <si>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</si>
  <si>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</si>
  <si>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</si>
  <si>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</si>
  <si>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</si>
  <si>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</si>
  <si>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</si>
  <si>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</si>
  <si>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</si>
  <si>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</si>
  <si>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</si>
  <si>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</si>
  <si>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</si>
  <si>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</si>
  <si>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</si>
  <si>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</si>
  <si>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</si>
  <si>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</si>
  <si>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</si>
  <si>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</si>
  <si>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</si>
  <si>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</si>
  <si>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</si>
  <si>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</si>
  <si>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</si>
  <si>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</si>
  <si>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</si>
  <si>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</si>
  <si>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</si>
  <si>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</si>
  <si>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</si>
  <si>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</si>
  <si>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</si>
  <si>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</si>
  <si>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</si>
  <si>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</si>
  <si>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</si>
  <si>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</si>
  <si>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</si>
  <si>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</si>
  <si>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</si>
  <si>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</si>
  <si>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</si>
  <si>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</si>
  <si>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</si>
  <si>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</si>
  <si>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</si>
  <si>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</si>
  <si>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</si>
  <si>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</si>
  <si>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</si>
  <si>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</si>
  <si>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</si>
  <si>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</si>
  <si>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</si>
  <si>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</si>
  <si>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</si>
  <si>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</si>
  <si>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</si>
  <si>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</si>
  <si>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</si>
  <si>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</si>
  <si>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</si>
  <si>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</si>
  <si>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</si>
  <si>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</si>
  <si>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</si>
  <si>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</si>
  <si>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</si>
  <si>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</si>
  <si>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</si>
  <si>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</si>
  <si>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</si>
  <si>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</si>
  <si>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</si>
  <si>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</si>
  <si>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</si>
  <si>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</si>
  <si>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</si>
  <si>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</si>
  <si>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</si>
  <si>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</si>
  <si>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</si>
  <si>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</si>
  <si>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</si>
  <si>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</si>
  <si>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</si>
  <si>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</si>
  <si>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</si>
  <si>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</si>
  <si>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</si>
  <si>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</si>
  <si>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</si>
  <si>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</si>
  <si>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</si>
  <si>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</si>
  <si>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</si>
  <si>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</si>
  <si>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</si>
  <si>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</si>
  <si>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</si>
  <si>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</si>
  <si>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</si>
  <si>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</si>
  <si>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</si>
  <si>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</si>
  <si>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</si>
  <si>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</si>
  <si>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</si>
  <si>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</si>
  <si>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</si>
  <si>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</si>
  <si>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</si>
  <si>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</si>
  <si>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</si>
  <si>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</si>
  <si>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</si>
  <si>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</si>
  <si>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</si>
  <si>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</si>
  <si>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</si>
  <si>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</si>
  <si>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</si>
  <si>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</si>
  <si>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</si>
  <si>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</si>
  <si>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</si>
  <si>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</si>
  <si>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</si>
  <si>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</si>
  <si>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</si>
  <si>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</si>
  <si>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</si>
  <si>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</si>
  <si>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</si>
  <si>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</si>
  <si>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</si>
  <si>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</si>
  <si>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</si>
  <si>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</si>
  <si>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</si>
  <si>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</si>
  <si>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</si>
  <si>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</si>
  <si>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</si>
  <si>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</si>
  <si>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</si>
  <si>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</si>
  <si>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</si>
  <si>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</si>
  <si>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</si>
  <si>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</si>
  <si>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</si>
  <si>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</si>
  <si>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</si>
  <si>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</si>
  <si>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</si>
  <si>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</si>
  <si>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</si>
  <si>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</si>
  <si>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</si>
  <si>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</si>
  <si>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</si>
  <si>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</si>
  <si>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</si>
  <si>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</si>
  <si>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</si>
  <si>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</si>
  <si>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</si>
  <si>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</si>
  <si>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</si>
  <si>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</si>
  <si>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</si>
  <si>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</si>
  <si>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</si>
  <si>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</si>
  <si>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</si>
  <si>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</si>
  <si>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</si>
  <si>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</si>
  <si>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</si>
  <si>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</si>
  <si>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</si>
  <si>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</si>
  <si>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</si>
  <si>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</si>
  <si>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</si>
  <si>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</si>
  <si>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</si>
  <si>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</si>
  <si>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</si>
  <si>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</si>
  <si>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</si>
  <si>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</si>
  <si>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</si>
  <si>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</si>
  <si>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</si>
  <si>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</si>
  <si>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</si>
  <si>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</si>
  <si>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</si>
  <si>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</si>
  <si>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</si>
  <si>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</si>
  <si>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</si>
  <si>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</si>
  <si>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</si>
  <si>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</si>
  <si>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</si>
  <si>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</si>
  <si>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</si>
  <si>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</si>
  <si>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</si>
  <si>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</si>
  <si>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</si>
  <si>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</si>
  <si>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</si>
  <si>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</si>
  <si>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</si>
  <si>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</si>
  <si>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</si>
  <si>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</si>
  <si>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</si>
  <si>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</si>
  <si>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</si>
  <si>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</si>
  <si>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</si>
  <si>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</si>
  <si>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</si>
  <si>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</si>
  <si>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</si>
  <si>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</si>
  <si>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</si>
  <si>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</si>
  <si>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</si>
  <si>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</si>
  <si>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</si>
  <si>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</si>
  <si>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</si>
  <si>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</si>
  <si>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</si>
  <si>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</si>
  <si>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</si>
  <si>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</si>
  <si>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</si>
  <si>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</si>
  <si>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</si>
  <si>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</si>
  <si>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</si>
  <si>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</si>
  <si>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</si>
  <si>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</si>
  <si>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</si>
  <si>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</si>
  <si>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</si>
  <si>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</si>
  <si>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</si>
  <si>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</si>
  <si>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</si>
  <si>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</si>
  <si>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</si>
  <si>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</si>
  <si>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</si>
  <si>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</si>
  <si>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</si>
  <si>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</si>
  <si>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</si>
  <si>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</si>
  <si>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</si>
  <si>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</si>
  <si>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</si>
  <si>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</si>
  <si>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</si>
  <si>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</si>
  <si>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</si>
  <si>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</si>
  <si>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</si>
  <si>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</si>
  <si>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</si>
  <si>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</si>
  <si>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</si>
  <si>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</si>
  <si>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</si>
  <si>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</si>
  <si>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</si>
  <si>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</si>
  <si>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</si>
  <si>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</si>
  <si>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</si>
  <si>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</si>
  <si>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</si>
  <si>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</si>
  <si>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</si>
  <si>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</si>
  <si>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</si>
  <si>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</si>
  <si>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</si>
  <si>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</si>
  <si>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</si>
  <si>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</si>
  <si>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</si>
  <si>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</si>
  <si>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</si>
  <si>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</si>
  <si>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</si>
  <si>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</si>
  <si>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</si>
  <si>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</si>
  <si>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</si>
  <si>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</si>
  <si>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</si>
  <si>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</si>
  <si>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</si>
  <si>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</si>
  <si>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</si>
  <si>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</si>
  <si>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</si>
  <si>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</si>
  <si>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</si>
  <si>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</si>
  <si>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</si>
  <si>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</si>
  <si>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</si>
  <si>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</si>
  <si>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</si>
  <si>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</si>
  <si>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</si>
  <si>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</si>
  <si>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</si>
  <si>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</si>
  <si>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</si>
  <si>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</si>
  <si>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</si>
  <si>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</si>
  <si>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</si>
  <si>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</si>
  <si>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</si>
  <si>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</si>
  <si>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</si>
  <si>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</si>
  <si>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</si>
  <si>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</si>
  <si>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</si>
  <si>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</si>
  <si>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</si>
  <si>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</si>
  <si>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</si>
  <si>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</si>
  <si>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</si>
  <si>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</si>
  <si>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</si>
  <si>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</si>
  <si>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</si>
  <si>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</si>
  <si>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</si>
  <si>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</si>
  <si>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</si>
  <si>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</si>
  <si>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</si>
  <si>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</si>
  <si>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</si>
  <si>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</si>
  <si>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</si>
  <si>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</si>
  <si>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</si>
  <si>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</si>
  <si>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</si>
  <si>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</si>
  <si>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</si>
  <si>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</si>
  <si>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</si>
  <si>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</si>
  <si>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</si>
  <si>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</si>
  <si>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</si>
  <si>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</si>
  <si>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</si>
  <si>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</si>
  <si>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</si>
  <si>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</si>
  <si>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</si>
  <si>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</si>
  <si>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</si>
  <si>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</si>
  <si>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</si>
  <si>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</si>
  <si>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</si>
  <si>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</si>
  <si>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</si>
  <si>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</si>
  <si>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</si>
  <si>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</si>
  <si>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</si>
  <si>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</si>
  <si>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</si>
  <si>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</si>
  <si>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</si>
  <si>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</si>
  <si>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</si>
  <si>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</si>
  <si>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</si>
  <si>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</si>
  <si>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</si>
  <si>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</si>
  <si>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</si>
  <si>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</si>
  <si>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</si>
  <si>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</si>
  <si>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</si>
  <si>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</si>
  <si>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</si>
  <si>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</si>
  <si>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</si>
  <si>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</si>
  <si>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</si>
  <si>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</si>
  <si>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</si>
  <si>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</si>
  <si>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</si>
  <si>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</si>
  <si>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</si>
  <si>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</si>
  <si>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</si>
  <si>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</si>
  <si>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</si>
  <si>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</si>
  <si>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</si>
  <si>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</si>
  <si>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</si>
  <si>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</si>
  <si>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</si>
  <si>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</si>
  <si>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</si>
  <si>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</si>
  <si>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</si>
  <si>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</si>
  <si>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</si>
  <si>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</si>
  <si>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</si>
  <si>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</si>
  <si>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</si>
  <si>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</si>
  <si>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</si>
  <si>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</si>
  <si>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</si>
  <si>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</si>
  <si>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</si>
  <si>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</si>
  <si>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</si>
  <si>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</si>
  <si>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</si>
  <si>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</si>
  <si>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</si>
  <si>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</si>
  <si>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</si>
  <si>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</si>
  <si>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</si>
  <si>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</si>
  <si>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</si>
  <si>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</si>
  <si>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</si>
  <si>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</si>
  <si>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</si>
  <si>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</si>
  <si>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</si>
  <si>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</si>
  <si>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</si>
  <si>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</si>
  <si>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</si>
  <si>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</si>
  <si>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</si>
  <si>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</si>
  <si>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</si>
  <si>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</si>
  <si>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</si>
  <si>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</si>
  <si>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</si>
  <si>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</si>
  <si>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</si>
  <si>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</si>
  <si>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</si>
  <si>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</si>
  <si>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</si>
  <si>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</si>
  <si>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</si>
  <si>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</si>
  <si>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</si>
  <si>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</si>
  <si>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</si>
  <si>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</si>
  <si>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</si>
  <si>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</si>
  <si>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</si>
  <si>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</si>
  <si>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</si>
  <si>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</si>
  <si>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</si>
  <si>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</si>
  <si>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</si>
  <si>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</si>
  <si>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</si>
  <si>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</si>
  <si>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</si>
  <si>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</si>
  <si>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</si>
  <si>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</si>
  <si>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</si>
  <si>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</si>
  <si>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</si>
  <si>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</si>
  <si>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</si>
  <si>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</si>
  <si>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</si>
  <si>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</si>
  <si>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</si>
  <si>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</si>
  <si>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</si>
  <si>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</si>
  <si>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</si>
  <si>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</si>
  <si>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</si>
  <si>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</si>
  <si>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</si>
  <si>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</si>
  <si>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</si>
  <si>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</si>
  <si>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</si>
  <si>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</si>
  <si>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</si>
  <si>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</si>
  <si>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</si>
  <si>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</si>
  <si>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</si>
  <si>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</si>
  <si>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</si>
  <si>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</si>
  <si>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</si>
  <si>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</si>
  <si>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</si>
  <si>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</si>
  <si>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</si>
  <si>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</si>
  <si>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</si>
  <si>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</si>
  <si>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</si>
  <si>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</si>
  <si>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</si>
  <si>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</si>
  <si>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</si>
  <si>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</si>
  <si>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</si>
  <si>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</si>
  <si>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</si>
  <si>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</si>
  <si>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</si>
  <si>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</si>
  <si>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</si>
  <si>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</si>
  <si>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</si>
  <si>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</si>
  <si>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</si>
  <si>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</si>
  <si>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</si>
  <si>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</si>
  <si>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</si>
  <si>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</si>
  <si>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</si>
  <si>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</si>
  <si>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</si>
  <si>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</si>
  <si>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</si>
  <si>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</si>
  <si>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</si>
  <si>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</si>
  <si>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</si>
  <si>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</si>
  <si>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</si>
  <si>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</si>
  <si>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</si>
  <si>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</si>
  <si>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</si>
  <si>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</si>
  <si>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</si>
  <si>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</si>
  <si>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</si>
  <si>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</si>
  <si>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</si>
  <si>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</si>
  <si>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</si>
  <si>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</si>
  <si>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</si>
  <si>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</si>
  <si>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</si>
  <si>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</si>
  <si>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</si>
  <si>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</si>
  <si>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</si>
  <si>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</si>
  <si>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</si>
  <si>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</si>
  <si>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</si>
  <si>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</si>
  <si>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</si>
  <si>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</si>
  <si>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</si>
  <si>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</si>
  <si>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</si>
  <si>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</si>
  <si>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</si>
  <si>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</si>
  <si>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</si>
  <si>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</si>
  <si>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</si>
  <si>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</si>
  <si>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</si>
  <si>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</si>
  <si>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</si>
  <si>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</si>
  <si>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</si>
  <si>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</si>
  <si>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</si>
  <si>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</si>
  <si>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</si>
  <si>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</si>
  <si>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</si>
  <si>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</si>
  <si>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</si>
  <si>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</si>
  <si>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</si>
  <si>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</si>
  <si>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</si>
  <si>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</si>
  <si>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</si>
  <si>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</si>
  <si>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</si>
  <si>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</si>
  <si>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</si>
  <si>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</si>
  <si>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</si>
  <si>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</si>
  <si>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</si>
  <si>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</si>
  <si>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</si>
  <si>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</si>
  <si>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</si>
  <si>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</si>
  <si>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</si>
  <si>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</si>
  <si>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</si>
  <si>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</si>
  <si>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</si>
  <si>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</si>
  <si>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</si>
  <si>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</si>
  <si>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</si>
  <si>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</si>
  <si>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</si>
  <si>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</si>
  <si>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</si>
  <si>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</si>
  <si>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</si>
  <si>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</si>
  <si>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</si>
  <si>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</si>
  <si>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</si>
  <si>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</si>
  <si>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</si>
  <si>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</si>
  <si>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</si>
  <si>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</si>
  <si>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</si>
  <si>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</si>
  <si>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</si>
  <si>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</si>
  <si>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</si>
  <si>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</si>
  <si>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</si>
  <si>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</si>
  <si>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</si>
  <si>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</si>
  <si>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</si>
  <si>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</si>
  <si>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</si>
  <si>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</si>
  <si>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</si>
  <si>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</si>
  <si>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</si>
  <si>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</si>
  <si>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</si>
  <si>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</si>
  <si>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</si>
  <si>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</si>
  <si>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</si>
  <si>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</si>
  <si>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</si>
  <si>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</si>
  <si>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</si>
  <si>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</si>
  <si>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</si>
  <si>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</si>
  <si>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</si>
  <si>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</si>
  <si>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</si>
  <si>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</si>
  <si>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</si>
  <si>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</si>
  <si>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</si>
  <si>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</si>
  <si>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</si>
  <si>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</si>
  <si>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</si>
  <si>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</si>
  <si>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</si>
  <si>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</si>
  <si>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</si>
  <si>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</si>
  <si>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</si>
  <si>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</si>
  <si>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</si>
  <si>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</si>
  <si>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</si>
  <si>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</si>
  <si>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</si>
  <si>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</si>
  <si>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</si>
  <si>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</si>
  <si>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</si>
  <si>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</si>
  <si>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</si>
  <si>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</si>
  <si>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</si>
  <si>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</si>
  <si>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</si>
  <si>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</si>
  <si>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</si>
  <si>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</si>
  <si>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</si>
  <si>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</si>
  <si>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</si>
  <si>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</si>
  <si>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</si>
  <si>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</si>
  <si>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</si>
  <si>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</si>
  <si>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</si>
  <si>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</si>
  <si>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</si>
  <si>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</si>
  <si>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</si>
  <si>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</si>
  <si>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</si>
  <si>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</si>
  <si>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</si>
  <si>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</si>
  <si>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</si>
  <si>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</si>
  <si>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</si>
  <si>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</si>
  <si>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</si>
  <si>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</si>
  <si>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</si>
  <si>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</si>
  <si>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</si>
  <si>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</si>
  <si>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</si>
  <si>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</si>
  <si>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</si>
  <si>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</si>
  <si>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</si>
  <si>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</si>
  <si>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</si>
  <si>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</si>
  <si>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</si>
  <si>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</si>
  <si>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</si>
  <si>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</si>
  <si>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</si>
  <si>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</si>
  <si>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</si>
  <si>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</si>
  <si>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</si>
  <si>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</si>
  <si>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</si>
  <si>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</si>
  <si>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</si>
  <si>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</si>
  <si>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</si>
  <si>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</si>
  <si>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</si>
  <si>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</si>
  <si>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</si>
  <si>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</si>
  <si>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</si>
  <si>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</si>
  <si>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</si>
  <si>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</si>
  <si>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</si>
  <si>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</si>
  <si>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</si>
  <si>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</si>
  <si>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</si>
  <si>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</si>
  <si>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</si>
  <si>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</si>
  <si>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</si>
  <si>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</si>
  <si>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</si>
  <si>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</si>
  <si>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</si>
  <si>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</si>
  <si>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</si>
  <si>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</si>
  <si>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</si>
  <si>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</si>
  <si>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</si>
  <si>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</si>
  <si>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</si>
  <si>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</si>
  <si>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</si>
  <si>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</si>
  <si>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</si>
  <si>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</si>
  <si>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</si>
  <si>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</si>
  <si>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</si>
  <si>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</si>
  <si>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</si>
  <si>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</si>
  <si>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</si>
  <si>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</si>
  <si>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</si>
  <si>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</si>
  <si>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</si>
  <si>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</si>
  <si>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</si>
  <si>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</si>
  <si>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</si>
  <si>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</si>
  <si>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</si>
  <si>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</si>
  <si>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</si>
  <si>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</si>
  <si>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</si>
  <si>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</si>
  <si>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</si>
  <si>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</si>
  <si>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</si>
  <si>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</si>
  <si>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</si>
  <si>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</si>
  <si>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</si>
  <si>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</si>
  <si>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</si>
  <si>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</si>
  <si>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</si>
  <si>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</si>
  <si>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</si>
  <si>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</si>
  <si>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</si>
  <si>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</si>
  <si>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</si>
  <si>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</si>
  <si>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</si>
  <si>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</si>
  <si>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</si>
  <si>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</si>
  <si>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</si>
  <si>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</si>
  <si>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</si>
  <si>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</si>
  <si>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</si>
  <si>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</si>
  <si>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</si>
  <si>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</si>
  <si>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</si>
  <si>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</si>
  <si>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</si>
  <si>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</si>
  <si>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</si>
  <si>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</si>
  <si>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</si>
  <si>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</si>
  <si>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</si>
  <si>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</si>
  <si>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</si>
  <si>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</si>
  <si>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</si>
  <si>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</si>
  <si>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</si>
  <si>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</si>
  <si>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</si>
  <si>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</si>
  <si>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</si>
  <si>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</si>
  <si>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</si>
  <si>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</si>
  <si>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</si>
  <si>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</si>
  <si>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</si>
  <si>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</si>
  <si>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</si>
  <si>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</si>
  <si>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</si>
  <si>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</si>
  <si>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</si>
  <si>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</si>
  <si>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</si>
  <si>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</si>
  <si>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</si>
  <si>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</si>
  <si>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</si>
  <si>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</si>
  <si>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</si>
  <si>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</si>
  <si>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</si>
  <si>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</si>
  <si>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</si>
  <si>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</si>
  <si>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</si>
  <si>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</si>
  <si>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</si>
  <si>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</si>
  <si>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</si>
  <si>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</si>
  <si>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</si>
  <si>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</si>
  <si>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</si>
  <si>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</si>
  <si>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</si>
  <si>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</si>
  <si>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</si>
  <si>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</si>
  <si>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</si>
  <si>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</si>
  <si>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</si>
  <si>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</si>
  <si>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</si>
  <si>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</si>
  <si>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</si>
  <si>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</si>
  <si>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</si>
  <si>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</si>
  <si>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</si>
  <si>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</si>
  <si>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</si>
  <si>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</si>
  <si>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</si>
  <si>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</si>
  <si>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</si>
  <si>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</si>
  <si>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</si>
  <si>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</si>
  <si>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</si>
  <si>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</si>
  <si>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</si>
  <si>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</si>
  <si>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</si>
  <si>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</si>
  <si>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</si>
  <si>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</si>
  <si>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</si>
  <si>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</si>
  <si>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</si>
  <si>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</si>
  <si>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</si>
  <si>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</si>
  <si>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</si>
  <si>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</si>
  <si>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</si>
  <si>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</si>
  <si>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</si>
  <si>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</si>
  <si>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</si>
  <si>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</si>
  <si>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</si>
  <si>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</si>
  <si>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</si>
  <si>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</si>
  <si>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</si>
  <si>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</si>
  <si>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</si>
  <si>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</si>
  <si>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</si>
  <si>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</si>
  <si>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</si>
  <si>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</si>
  <si>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</si>
  <si>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</si>
  <si>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</si>
  <si>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</si>
  <si>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</si>
  <si>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</si>
  <si>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</si>
  <si>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</si>
  <si>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</si>
  <si>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</si>
  <si>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</si>
  <si>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</si>
  <si>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</si>
  <si>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</si>
  <si>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</si>
  <si>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</si>
  <si>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</si>
  <si>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</si>
  <si>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</si>
  <si>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</si>
  <si>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</si>
  <si>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</si>
  <si>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</si>
  <si>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</si>
  <si>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</si>
  <si>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</si>
  <si>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</si>
  <si>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</si>
  <si>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</si>
  <si>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</si>
  <si>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</si>
  <si>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</si>
  <si>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</si>
  <si>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</si>
  <si>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</si>
  <si>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</si>
  <si>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</si>
  <si>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</si>
  <si>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</si>
  <si>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</si>
  <si>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</si>
  <si>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</si>
  <si>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</si>
  <si>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</si>
  <si>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</si>
  <si>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</si>
  <si>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</si>
  <si>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</si>
  <si>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</si>
  <si>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</si>
  <si>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</si>
  <si>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</si>
  <si>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</si>
  <si>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</si>
  <si>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</si>
  <si>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</si>
  <si>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</si>
  <si>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</si>
  <si>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</si>
  <si>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</si>
  <si>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</si>
  <si>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</si>
  <si>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</si>
  <si>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</si>
  <si>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</si>
  <si>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</si>
  <si>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</si>
  <si>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</si>
  <si>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</si>
  <si>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</si>
  <si>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</si>
  <si>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</si>
  <si>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</si>
  <si>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</si>
  <si>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</si>
  <si>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</si>
  <si>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</si>
  <si>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</si>
  <si>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</si>
  <si>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</si>
  <si>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</si>
  <si>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</si>
  <si>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</si>
  <si>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</si>
  <si>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</si>
  <si>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</si>
  <si>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</si>
  <si>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</si>
  <si>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</si>
  <si>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</si>
  <si>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</si>
  <si>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</si>
  <si>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</si>
  <si>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</si>
  <si>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</si>
  <si>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</si>
  <si>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</si>
  <si>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</si>
  <si>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</si>
  <si>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</si>
  <si>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</si>
  <si>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</si>
  <si>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</si>
  <si>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</si>
  <si>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</si>
  <si>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</si>
  <si>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</si>
  <si>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</si>
  <si>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</si>
  <si>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</si>
  <si>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</si>
  <si>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</si>
  <si>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</si>
  <si>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</si>
  <si>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</si>
  <si>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</si>
  <si>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</si>
  <si>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</si>
  <si>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</si>
  <si>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</si>
  <si>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</si>
  <si>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</si>
  <si>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</si>
  <si>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</si>
  <si>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</si>
  <si>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</si>
  <si>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</si>
  <si>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</si>
  <si>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</si>
  <si>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</si>
  <si>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</si>
  <si>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</si>
  <si>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</si>
  <si>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</si>
  <si>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</si>
  <si>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</si>
  <si>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</si>
  <si>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</si>
  <si>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</si>
  <si>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</si>
  <si>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</si>
  <si>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</si>
  <si>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</si>
  <si>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</si>
  <si>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</si>
  <si>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</si>
  <si>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</si>
  <si>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</si>
  <si>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</si>
  <si>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</si>
  <si>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</si>
  <si>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</si>
  <si>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</si>
  <si>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</si>
  <si>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</si>
  <si>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</si>
  <si>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</si>
  <si>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</si>
  <si>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</si>
  <si>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</si>
  <si>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</si>
  <si>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</si>
  <si>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</si>
  <si>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</si>
  <si>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</si>
  <si>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</si>
  <si>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</si>
  <si>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</si>
  <si>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</si>
  <si>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</si>
  <si>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</si>
  <si>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</si>
  <si>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</si>
  <si>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</si>
  <si>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</si>
  <si>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</si>
  <si>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</si>
  <si>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</si>
  <si>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</si>
  <si>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</si>
  <si>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</si>
  <si>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</si>
  <si>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</si>
  <si>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</si>
  <si>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</si>
  <si>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</si>
  <si>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</si>
  <si>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</si>
  <si>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</si>
  <si>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</si>
  <si>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</si>
  <si>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</si>
  <si>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</si>
  <si>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</si>
  <si>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</si>
  <si>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</si>
  <si>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</si>
  <si>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</si>
  <si>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</si>
  <si>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</si>
  <si>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</si>
  <si>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</si>
  <si>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</si>
  <si>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</si>
  <si>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</si>
  <si>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</si>
  <si>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</si>
  <si>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</si>
  <si>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</si>
  <si>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</si>
  <si>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</si>
  <si>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</si>
  <si>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</si>
  <si>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</si>
  <si>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</si>
  <si>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</si>
  <si>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</si>
  <si>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</si>
  <si>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</si>
  <si>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</si>
  <si>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</si>
  <si>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</si>
  <si>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</si>
  <si>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</si>
  <si>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</si>
  <si>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</si>
  <si>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</si>
  <si>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</si>
  <si>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</si>
  <si>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</si>
  <si>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</si>
  <si>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</si>
  <si>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</si>
  <si>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</si>
  <si>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</si>
  <si>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</si>
  <si>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</si>
  <si>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</si>
  <si>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</si>
  <si>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</si>
  <si>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</si>
  <si>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</si>
  <si>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</si>
  <si>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</si>
  <si>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</si>
  <si>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</si>
  <si>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</si>
  <si>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</si>
  <si>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</si>
  <si>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</si>
  <si>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</si>
  <si>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</si>
  <si>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</si>
  <si>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</si>
  <si>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</si>
  <si>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</si>
  <si>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</si>
  <si>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</si>
  <si>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</si>
  <si>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</si>
  <si>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</si>
  <si>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</si>
  <si>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</si>
  <si>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</si>
  <si>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</si>
  <si>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</si>
  <si>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</si>
  <si>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</si>
  <si>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</si>
  <si>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</si>
  <si>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</si>
  <si>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</si>
  <si>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</si>
  <si>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</si>
  <si>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</si>
  <si>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</si>
  <si>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</si>
  <si>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</si>
  <si>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</si>
  <si>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</si>
  <si>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</si>
  <si>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</si>
  <si>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</si>
  <si>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</si>
  <si>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</si>
  <si>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</si>
  <si>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</si>
  <si>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</si>
  <si>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</si>
  <si>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</si>
  <si>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</si>
  <si>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</si>
  <si>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</si>
  <si>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</si>
  <si>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</si>
  <si>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</si>
  <si>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</si>
  <si>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</si>
  <si>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</si>
  <si>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</si>
  <si>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</si>
  <si>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</si>
  <si>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</si>
  <si>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</si>
  <si>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</si>
  <si>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</si>
  <si>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</si>
  <si>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</si>
  <si>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</si>
  <si>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</si>
  <si>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</si>
  <si>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</si>
  <si>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</si>
  <si>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</si>
  <si>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</si>
  <si>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</si>
  <si>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</si>
  <si>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</si>
  <si>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</si>
  <si>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</si>
  <si>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</si>
  <si>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</si>
  <si>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</si>
  <si>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</si>
  <si>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</si>
  <si>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</si>
  <si>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</si>
  <si>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</si>
  <si>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</si>
  <si>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</si>
  <si>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</si>
  <si>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</si>
  <si>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</si>
  <si>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</si>
  <si>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</si>
  <si>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</si>
  <si>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</si>
  <si>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</si>
  <si>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</si>
  <si>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</si>
  <si>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</si>
  <si>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</si>
  <si>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</si>
  <si>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</si>
  <si>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</si>
  <si>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</si>
  <si>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</si>
  <si>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</si>
  <si>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</si>
  <si>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</si>
  <si>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</si>
  <si>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</si>
  <si>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</si>
  <si>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</si>
  <si>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</si>
  <si>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</si>
  <si>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</si>
  <si>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</si>
  <si>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</si>
  <si>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</si>
  <si>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</si>
  <si>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</si>
  <si>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</si>
  <si>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</si>
  <si>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</si>
  <si>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</si>
  <si>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</si>
  <si>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</si>
  <si>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</si>
  <si>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</si>
  <si>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</si>
  <si>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</si>
  <si>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</si>
  <si>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</si>
  <si>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</si>
  <si>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</si>
  <si>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</si>
  <si>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</si>
  <si>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</si>
  <si>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</si>
  <si>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</si>
  <si>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</si>
  <si>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</si>
  <si>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</si>
  <si>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</si>
  <si>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</si>
  <si>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</si>
  <si>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</si>
  <si>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</si>
  <si>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</si>
  <si>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</si>
  <si>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</si>
  <si>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</si>
  <si>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</si>
  <si>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</si>
  <si>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</si>
  <si>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</si>
  <si>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</si>
  <si>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</si>
  <si>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</si>
  <si>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</si>
  <si>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</si>
  <si>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</si>
  <si>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</si>
  <si>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</si>
  <si>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</si>
  <si>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</si>
  <si>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</si>
  <si>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</si>
  <si>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</si>
  <si>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</si>
  <si>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</si>
  <si>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</si>
  <si>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</si>
  <si>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</si>
  <si>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</si>
  <si>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</si>
  <si>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</si>
  <si>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</si>
  <si>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</si>
  <si>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</si>
  <si>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</si>
  <si>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</si>
  <si>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</si>
  <si>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</si>
  <si>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</si>
  <si>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</si>
  <si>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</si>
  <si>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</si>
  <si>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</si>
  <si>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</si>
  <si>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</si>
  <si>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</si>
  <si>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</si>
  <si>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</si>
  <si>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</si>
  <si>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</si>
  <si>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</si>
  <si>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</si>
  <si>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</si>
  <si>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</si>
  <si>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</si>
  <si>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</si>
  <si>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</si>
  <si>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</si>
  <si>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</si>
  <si>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</si>
  <si>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</si>
  <si>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</si>
  <si>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</si>
  <si>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</si>
  <si>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</si>
  <si>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</si>
  <si>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</si>
  <si>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</si>
  <si>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</si>
  <si>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</si>
  <si>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</si>
  <si>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</si>
  <si>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</si>
  <si>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</si>
  <si>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</si>
  <si>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</si>
  <si>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</si>
  <si>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</si>
  <si>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</si>
  <si>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</si>
  <si>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</si>
  <si>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</si>
  <si>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</si>
  <si>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</si>
  <si>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</si>
  <si>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</si>
  <si>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</si>
  <si>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</si>
  <si>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</si>
  <si>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</si>
  <si>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</si>
  <si>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</si>
  <si>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</si>
  <si>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</si>
  <si>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</si>
  <si>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</si>
  <si>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</si>
  <si>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</si>
  <si>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</si>
  <si>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</si>
  <si>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</si>
  <si>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</si>
  <si>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</si>
  <si>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</si>
  <si>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</si>
  <si>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</si>
  <si>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</si>
  <si>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</si>
  <si>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</si>
  <si>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</si>
  <si>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</si>
  <si>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</si>
  <si>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</si>
  <si>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</si>
  <si>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</si>
  <si>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</si>
  <si>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</si>
  <si>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</si>
  <si>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</si>
  <si>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</si>
  <si>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</si>
  <si>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</si>
  <si>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</si>
  <si>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</si>
  <si>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</si>
  <si>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</si>
  <si>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</si>
  <si>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</si>
  <si>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</si>
  <si>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</si>
  <si>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</si>
  <si>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</si>
  <si>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</si>
  <si>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</si>
  <si>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</si>
  <si>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</si>
  <si>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</si>
  <si>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</si>
  <si>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</si>
  <si>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</si>
  <si>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</si>
  <si>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</si>
  <si>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</si>
  <si>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</si>
  <si>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</si>
  <si>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</si>
  <si>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</si>
  <si>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</si>
  <si>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</si>
  <si>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</si>
  <si>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</si>
  <si>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</si>
  <si>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</si>
  <si>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</si>
  <si>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</si>
  <si>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</si>
  <si>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</si>
  <si>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</si>
  <si>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</si>
  <si>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</si>
  <si>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</si>
  <si>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</si>
  <si>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</si>
  <si>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</si>
  <si>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</si>
  <si>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</si>
  <si>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</si>
  <si>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</si>
  <si>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</si>
  <si>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</si>
  <si>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</si>
  <si>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</si>
  <si>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</si>
  <si>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</si>
  <si>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</si>
  <si>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</si>
  <si>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</si>
  <si>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</si>
  <si>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</si>
  <si>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</si>
  <si>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</si>
  <si>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</si>
  <si>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</si>
  <si>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</si>
  <si>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</si>
  <si>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</si>
  <si>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</si>
  <si>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</si>
  <si>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</si>
  <si>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</si>
  <si>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</si>
  <si>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</si>
  <si>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</si>
  <si>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</si>
  <si>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</si>
  <si>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</si>
  <si>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</si>
  <si>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</si>
  <si>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</si>
  <si>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</si>
  <si>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</si>
  <si>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</si>
  <si>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</si>
  <si>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</si>
  <si>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</si>
  <si>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</si>
  <si>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</si>
  <si>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</si>
  <si>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</si>
  <si>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</si>
  <si>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</si>
  <si>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</si>
  <si>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</si>
  <si>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</si>
  <si>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</si>
  <si>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</si>
  <si>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</si>
  <si>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</si>
  <si>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</si>
  <si>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</si>
  <si>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</si>
  <si>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</si>
  <si>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</si>
  <si>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</si>
  <si>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</si>
  <si>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</si>
  <si>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</si>
  <si>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</si>
  <si>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</si>
  <si>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</si>
  <si>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</si>
  <si>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</si>
  <si>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</si>
  <si>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</si>
  <si>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</si>
  <si>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</si>
  <si>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</si>
  <si>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</si>
  <si>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</si>
  <si>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</si>
  <si>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</si>
  <si>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</si>
  <si>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</si>
  <si>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</si>
  <si>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</si>
  <si>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</si>
  <si>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</si>
  <si>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</si>
  <si>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</si>
  <si>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</si>
  <si>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</si>
  <si>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</si>
  <si>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</si>
  <si>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</si>
  <si>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</si>
  <si>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</si>
  <si>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</si>
  <si>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</si>
  <si>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</si>
  <si>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</si>
  <si>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</si>
  <si>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</si>
  <si>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</si>
  <si>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</si>
  <si>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</si>
  <si>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</si>
  <si>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</si>
  <si>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</si>
  <si>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</si>
  <si>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</si>
  <si>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</si>
  <si>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</si>
  <si>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</si>
  <si>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</si>
  <si>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</si>
  <si>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</si>
  <si>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</si>
  <si>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</si>
  <si>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</si>
  <si>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</si>
  <si>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</si>
  <si>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</si>
  <si>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</si>
  <si>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</si>
  <si>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</si>
  <si>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</si>
  <si>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</si>
  <si>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</si>
  <si>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</si>
  <si>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</si>
  <si>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</si>
  <si>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</si>
  <si>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</si>
  <si>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</si>
  <si>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</si>
  <si>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</si>
  <si>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</si>
  <si>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</si>
  <si>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</si>
  <si>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</si>
  <si>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</si>
  <si>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</si>
  <si>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</si>
  <si>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</si>
  <si>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</si>
  <si>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</si>
  <si>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</si>
  <si>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</si>
  <si>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</si>
  <si>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</si>
  <si>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</si>
  <si>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</si>
  <si>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</si>
  <si>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</si>
  <si>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</si>
  <si>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</si>
  <si>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</si>
  <si>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</si>
  <si>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</si>
  <si>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</si>
  <si>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</si>
  <si>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</si>
  <si>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</si>
  <si>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</si>
  <si>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</si>
  <si>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</si>
  <si>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</si>
  <si>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</si>
  <si>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</si>
  <si>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</si>
  <si>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</si>
  <si>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</si>
  <si>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</si>
  <si>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</si>
  <si>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</si>
  <si>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</si>
  <si>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</si>
  <si>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</si>
  <si>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</si>
  <si>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</si>
  <si>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</si>
  <si>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</si>
  <si>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</si>
  <si>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</si>
  <si>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</si>
  <si>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</si>
  <si>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</si>
  <si>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</si>
  <si>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</si>
  <si>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</si>
  <si>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</si>
  <si>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</si>
  <si>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</si>
  <si>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</si>
  <si>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</si>
  <si>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</si>
  <si>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</si>
  <si>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</si>
  <si>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</si>
  <si>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</si>
  <si>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</si>
  <si>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</si>
  <si>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</si>
  <si>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</si>
  <si>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</si>
  <si>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</si>
  <si>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</si>
  <si>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</si>
  <si>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</si>
  <si>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</si>
  <si>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</si>
  <si>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</si>
  <si>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</si>
  <si>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</si>
  <si>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</si>
  <si>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</si>
  <si>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</si>
  <si>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</si>
  <si>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</si>
  <si>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</si>
  <si>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</si>
  <si>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</si>
  <si>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</si>
  <si>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</si>
  <si>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</si>
  <si>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</si>
  <si>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</si>
  <si>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</si>
  <si>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</si>
  <si>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</si>
  <si>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</si>
  <si>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</si>
  <si>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</si>
  <si>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</si>
  <si>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</si>
  <si>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</si>
  <si>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</si>
  <si>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</si>
  <si>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</si>
  <si>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</si>
  <si>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</si>
  <si>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</si>
  <si>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</si>
  <si>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</si>
  <si>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</si>
  <si>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</si>
  <si>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</si>
  <si>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</si>
  <si>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</si>
  <si>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</si>
  <si>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</si>
  <si>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</si>
  <si>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</si>
  <si>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</si>
  <si>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</si>
  <si>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</si>
  <si>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</si>
  <si>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</si>
  <si>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</si>
  <si>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</si>
  <si>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</si>
  <si>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</si>
  <si>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</si>
  <si>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</si>
  <si>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</si>
  <si>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</si>
  <si>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</si>
  <si>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</si>
  <si>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</si>
  <si>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</si>
  <si>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</si>
  <si>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</si>
  <si>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</si>
  <si>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</si>
  <si>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</si>
  <si>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</si>
  <si>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</si>
  <si>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</si>
  <si>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</si>
  <si>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</si>
  <si>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</si>
  <si>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</si>
  <si>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</si>
  <si>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</si>
  <si>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</si>
  <si>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</si>
  <si>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</si>
  <si>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</si>
  <si>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</si>
  <si>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</si>
  <si>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</si>
  <si>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</si>
  <si>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</si>
  <si>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</si>
  <si>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</si>
  <si>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</si>
  <si>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</si>
  <si>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</si>
  <si>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</si>
  <si>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</si>
  <si>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</si>
  <si>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</si>
  <si>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</si>
  <si>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</si>
  <si>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</si>
  <si>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</si>
  <si>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</si>
  <si>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</si>
  <si>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</si>
  <si>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</si>
  <si>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</si>
  <si>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</si>
  <si>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</si>
  <si>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</si>
  <si>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</si>
  <si>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</si>
  <si>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</si>
  <si>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</si>
  <si>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</si>
  <si>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</si>
  <si>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</si>
  <si>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</si>
  <si>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</si>
  <si>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</si>
  <si>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</si>
  <si>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</si>
  <si>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</si>
  <si>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</si>
  <si>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</si>
  <si>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</si>
  <si>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</si>
  <si>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</si>
  <si>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</si>
  <si>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</si>
  <si>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</si>
  <si>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</si>
  <si>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</si>
  <si>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</si>
  <si>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</si>
  <si>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</si>
  <si>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</si>
  <si>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</si>
  <si>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</si>
  <si>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</si>
  <si>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</si>
  <si>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</si>
  <si>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</si>
  <si>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</si>
  <si>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</si>
  <si>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</si>
  <si>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</si>
  <si>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</si>
  <si>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</si>
  <si>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</si>
  <si>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</si>
  <si>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</si>
  <si>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</si>
  <si>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</si>
  <si>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</si>
  <si>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</si>
  <si>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</si>
  <si>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</si>
  <si>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</si>
  <si>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</si>
  <si>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</si>
  <si>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</si>
  <si>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</si>
  <si>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</si>
  <si>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</si>
  <si>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</si>
  <si>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</si>
  <si>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</si>
  <si>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</si>
  <si>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</si>
  <si>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</si>
  <si>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</si>
  <si>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</si>
  <si>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</si>
  <si>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</si>
  <si>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</si>
  <si>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</si>
  <si>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</si>
  <si>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</si>
  <si>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</si>
  <si>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</si>
  <si>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</si>
  <si>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</si>
  <si>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</si>
  <si>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</si>
  <si>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</si>
  <si>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</si>
  <si>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</si>
  <si>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</si>
  <si>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</si>
  <si>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</si>
  <si>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</si>
  <si>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</si>
  <si>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</si>
  <si>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</si>
  <si>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</si>
  <si>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</si>
  <si>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</si>
  <si>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</si>
  <si>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</si>
  <si>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</si>
  <si>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</si>
  <si>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</si>
  <si>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</si>
  <si>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</si>
  <si>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</si>
  <si>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</si>
  <si>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</si>
  <si>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</si>
  <si>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</si>
  <si>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</si>
  <si>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</si>
  <si>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</si>
  <si>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</si>
  <si>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</si>
  <si>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</si>
  <si>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</si>
  <si>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</si>
  <si>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</si>
  <si>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</si>
  <si>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</si>
  <si>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</si>
  <si>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</si>
  <si>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</si>
  <si>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</si>
  <si>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</si>
  <si>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</si>
  <si>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</si>
  <si>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</si>
  <si>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</si>
  <si>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</si>
  <si>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</si>
  <si>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</si>
  <si>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</si>
  <si>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</si>
  <si>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</si>
  <si>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</si>
  <si>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</si>
  <si>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</si>
  <si>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</si>
  <si>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</si>
  <si>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</si>
  <si>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</si>
  <si>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</si>
  <si>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</si>
  <si>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</si>
  <si>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</si>
  <si>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</si>
  <si>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</si>
  <si>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</si>
  <si>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</si>
  <si>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</si>
  <si>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</si>
  <si>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</si>
  <si>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</si>
  <si>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</si>
  <si>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</si>
  <si>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</si>
  <si>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</si>
  <si>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</si>
  <si>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</si>
  <si>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</si>
  <si>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</si>
  <si>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</si>
  <si>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</si>
  <si>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</si>
  <si>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</si>
  <si>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</si>
  <si>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</si>
  <si>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</si>
  <si>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</si>
  <si>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</si>
  <si>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</si>
  <si>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</si>
  <si>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</si>
  <si>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</si>
  <si>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</si>
  <si>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</si>
  <si>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</si>
  <si>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</si>
  <si>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</si>
  <si>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</si>
  <si>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</si>
  <si>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</si>
  <si>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</si>
  <si>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</si>
  <si>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</si>
  <si>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</si>
  <si>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</si>
  <si>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</si>
  <si>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</si>
  <si>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</si>
  <si>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</si>
  <si>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</si>
  <si>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</si>
  <si>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</si>
  <si>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</si>
  <si>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</si>
  <si>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</si>
  <si>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</si>
  <si>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</si>
  <si>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</si>
  <si>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</si>
  <si>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</si>
  <si>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</si>
  <si>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</si>
  <si>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</si>
  <si>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</si>
  <si>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</si>
  <si>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</si>
  <si>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</si>
  <si>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</si>
  <si>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</si>
  <si>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</si>
  <si>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</si>
  <si>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</si>
  <si>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</si>
  <si>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</si>
  <si>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</si>
  <si>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</si>
  <si>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</si>
  <si>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</si>
  <si>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</si>
  <si>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</si>
  <si>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</si>
  <si>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</si>
  <si>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</si>
  <si>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</si>
  <si>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</si>
  <si>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</si>
  <si>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</si>
  <si>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</si>
  <si>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</si>
  <si>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</si>
  <si>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</si>
  <si>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</si>
  <si>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</si>
  <si>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</si>
  <si>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</si>
  <si>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</si>
  <si>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</si>
  <si>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</si>
  <si>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</si>
  <si>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</si>
  <si>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</si>
  <si>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</si>
  <si>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</si>
  <si>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</si>
  <si>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</si>
  <si>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</si>
  <si>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</si>
  <si>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</si>
  <si>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</si>
  <si>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</si>
  <si>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</si>
  <si>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</si>
  <si>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</si>
  <si>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</si>
  <si>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</si>
  <si>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</si>
  <si>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</si>
  <si>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</si>
  <si>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</si>
  <si>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</si>
  <si>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</si>
  <si>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</si>
  <si>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</si>
  <si>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</si>
  <si>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</si>
  <si>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</si>
  <si>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</si>
  <si>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</si>
  <si>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</si>
  <si>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</si>
  <si>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</si>
  <si>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</si>
  <si>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</si>
  <si>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</si>
  <si>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</si>
  <si>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</si>
  <si>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</si>
  <si>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</si>
  <si>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</si>
  <si>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</si>
  <si>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</si>
  <si>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</si>
  <si>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</si>
  <si>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</si>
  <si>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</si>
  <si>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</si>
  <si>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</si>
  <si>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</si>
  <si>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</si>
  <si>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</si>
  <si>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</si>
  <si>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</si>
  <si>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</si>
  <si>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</si>
  <si>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</si>
  <si>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</si>
  <si>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</si>
  <si>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</si>
  <si>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</si>
  <si>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</si>
  <si>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</si>
  <si>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</si>
  <si>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</si>
  <si>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</si>
  <si>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</si>
  <si>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</si>
  <si>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</si>
  <si>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</si>
  <si>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</si>
  <si>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</si>
  <si>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</si>
  <si>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</si>
  <si>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</si>
  <si>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</si>
  <si>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</si>
  <si>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</si>
  <si>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</si>
  <si>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</si>
  <si>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</si>
  <si>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</si>
  <si>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</si>
  <si>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</si>
  <si>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</si>
  <si>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</si>
  <si>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</si>
  <si>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</si>
  <si>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</si>
  <si>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</si>
  <si>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</si>
  <si>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</si>
  <si>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</si>
  <si>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</si>
  <si>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</si>
  <si>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</si>
  <si>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</si>
  <si>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</si>
  <si>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</si>
  <si>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</si>
  <si>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</si>
  <si>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</si>
  <si>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</si>
  <si>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</si>
  <si>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</si>
  <si>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</si>
  <si>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</si>
  <si>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</si>
  <si>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</si>
  <si>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</si>
  <si>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</si>
  <si>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</si>
  <si>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</si>
  <si>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</si>
  <si>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</si>
  <si>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</si>
  <si>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</si>
  <si>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</si>
  <si>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</si>
  <si>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</si>
  <si>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</si>
  <si>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</si>
  <si>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</si>
  <si>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</si>
  <si>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</si>
  <si>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</si>
  <si>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</si>
  <si>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</si>
  <si>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</si>
  <si>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</si>
  <si>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</si>
  <si>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</si>
  <si>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</si>
  <si>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</si>
  <si>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</si>
  <si>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</si>
  <si>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</si>
  <si>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</si>
  <si>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</si>
  <si>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</si>
  <si>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</si>
  <si>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</si>
  <si>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</si>
  <si>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</si>
  <si>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</si>
  <si>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</si>
  <si>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</si>
  <si>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</si>
  <si>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</si>
  <si>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</si>
  <si>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</si>
  <si>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</si>
  <si>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</si>
  <si>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</si>
  <si>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</si>
  <si>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</si>
  <si>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</si>
  <si>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</si>
  <si>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</si>
  <si>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</si>
  <si>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</si>
  <si>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</si>
  <si>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</si>
  <si>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</si>
  <si>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</si>
  <si>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</si>
  <si>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</si>
  <si>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</si>
  <si>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</si>
  <si>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</si>
  <si>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</si>
  <si>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</si>
  <si>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</si>
  <si>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</si>
  <si>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</si>
  <si>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</si>
  <si>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</si>
  <si>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</si>
  <si>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</si>
  <si>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</si>
  <si>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</si>
  <si>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</si>
  <si>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</si>
  <si>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</si>
  <si>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</si>
  <si>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</si>
  <si>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</si>
  <si>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</si>
  <si>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</si>
  <si>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</si>
  <si>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</si>
  <si>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</si>
  <si>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</si>
  <si>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</si>
  <si>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</si>
  <si>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</si>
  <si>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</si>
  <si>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</si>
  <si>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</si>
  <si>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</si>
  <si>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</si>
  <si>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</si>
  <si>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</si>
  <si>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</si>
  <si>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</si>
  <si>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</si>
  <si>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</si>
  <si>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</si>
  <si>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</si>
  <si>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</si>
  <si>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</si>
  <si>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</si>
  <si>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</si>
  <si>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</si>
  <si>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</si>
  <si>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</si>
  <si>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</si>
  <si>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</si>
  <si>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</si>
  <si>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</si>
  <si>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</si>
  <si>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</si>
  <si>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</si>
  <si>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</si>
  <si>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</si>
  <si>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</si>
  <si>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</si>
  <si>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</si>
  <si>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</si>
  <si>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</si>
  <si>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</si>
  <si>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</si>
  <si>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</si>
  <si>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</si>
  <si>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</si>
  <si>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</si>
  <si>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</si>
  <si>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</si>
  <si>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</si>
  <si>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</si>
  <si>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</si>
  <si>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</si>
  <si>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</si>
  <si>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</si>
  <si>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</si>
  <si>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</si>
  <si>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</si>
  <si>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</si>
  <si>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</si>
  <si>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</si>
  <si>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</si>
  <si>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</si>
  <si>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</si>
  <si>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</si>
  <si>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</si>
  <si>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</si>
  <si>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</si>
  <si>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</si>
  <si>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</si>
  <si>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</si>
  <si>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</si>
  <si>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</si>
  <si>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</si>
  <si>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</si>
  <si>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</si>
  <si>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</si>
  <si>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</si>
  <si>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</si>
  <si>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</si>
  <si>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</si>
  <si>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</si>
  <si>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</si>
  <si>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</si>
  <si>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</si>
  <si>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</si>
  <si>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</si>
  <si>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</si>
  <si>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</si>
  <si>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</si>
  <si>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</si>
  <si>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</si>
  <si>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</si>
  <si>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</si>
  <si>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</si>
  <si>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</si>
  <si>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</si>
  <si>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</si>
  <si>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</si>
  <si>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</si>
  <si>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</si>
  <si>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</si>
  <si>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</si>
  <si>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</si>
  <si>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</si>
  <si>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</si>
  <si>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</si>
  <si>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</si>
  <si>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</si>
  <si>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</si>
  <si>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</si>
  <si>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</si>
  <si>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</si>
  <si>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</si>
  <si>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</si>
  <si>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</si>
  <si>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</si>
  <si>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</si>
  <si>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</si>
  <si>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</si>
  <si>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</si>
  <si>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</si>
  <si>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</si>
  <si>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</si>
  <si>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</si>
  <si>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</si>
  <si>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</si>
  <si>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</si>
  <si>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</si>
  <si>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</si>
  <si>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</si>
  <si>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</si>
  <si>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</si>
  <si>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</si>
  <si>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</si>
  <si>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</si>
  <si>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</si>
  <si>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</si>
  <si>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</si>
  <si>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</si>
  <si>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</si>
  <si>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</si>
  <si>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</si>
  <si>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</si>
  <si>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</si>
  <si>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</si>
  <si>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</si>
  <si>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</si>
  <si>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</si>
  <si>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</si>
  <si>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</si>
  <si>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</si>
  <si>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</si>
  <si>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</si>
  <si>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</si>
  <si>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</si>
  <si>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</si>
  <si>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</si>
  <si>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</si>
  <si>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</si>
  <si>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</si>
  <si>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</si>
  <si>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</si>
  <si>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</si>
  <si>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</si>
  <si>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</si>
  <si>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</si>
  <si>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</si>
  <si>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</si>
  <si>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</si>
  <si>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</si>
  <si>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</si>
  <si>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</si>
  <si>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</si>
  <si>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</si>
  <si>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</si>
  <si>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</si>
  <si>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</si>
  <si>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</si>
  <si>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</si>
  <si>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</si>
  <si>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</si>
  <si>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</si>
  <si>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</si>
  <si>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</si>
  <si>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</si>
  <si>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</si>
  <si>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</si>
  <si>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</si>
  <si>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</si>
  <si>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</si>
  <si>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</si>
  <si>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</si>
  <si>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</si>
  <si>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</si>
  <si>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</si>
  <si>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</si>
  <si>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</si>
  <si>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</si>
  <si>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</si>
  <si>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</si>
  <si>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</si>
  <si>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</si>
  <si>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</si>
  <si>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</si>
  <si>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</si>
  <si>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</si>
  <si>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</si>
  <si>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</si>
  <si>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</si>
  <si>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</si>
  <si>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</si>
  <si>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</si>
  <si>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</si>
  <si>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</si>
  <si>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</si>
  <si>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</si>
  <si>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</si>
  <si>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</si>
  <si>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</si>
  <si>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</si>
  <si>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</si>
  <si>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</si>
  <si>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</si>
  <si>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</si>
  <si>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</si>
  <si>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</si>
  <si>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</si>
  <si>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</si>
  <si>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</si>
  <si>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</si>
  <si>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</si>
  <si>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</si>
  <si>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</si>
  <si>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</si>
  <si>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</si>
  <si>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</si>
  <si>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</si>
  <si>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</si>
  <si>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</si>
  <si>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</si>
  <si>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</si>
  <si>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</si>
  <si>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</si>
  <si>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</si>
  <si>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</si>
  <si>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</si>
  <si>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</si>
  <si>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</si>
  <si>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</si>
  <si>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</si>
  <si>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</si>
  <si>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</si>
  <si>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</si>
  <si>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</si>
  <si>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</si>
  <si>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</si>
  <si>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</si>
  <si>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</si>
  <si>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</si>
  <si>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</si>
  <si>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</si>
  <si>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</si>
  <si>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</si>
  <si>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</si>
  <si>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</si>
  <si>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</si>
  <si>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</si>
  <si>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</si>
  <si>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</si>
  <si>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</si>
  <si>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</si>
  <si>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</si>
  <si>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</si>
  <si>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</si>
  <si>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</si>
  <si>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</si>
  <si>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</si>
  <si>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</si>
  <si>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</si>
  <si>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</si>
  <si>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</si>
  <si>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</si>
  <si>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</si>
  <si>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</si>
  <si>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</si>
  <si>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</si>
  <si>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</si>
  <si>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</si>
  <si>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</si>
  <si>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</si>
  <si>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</si>
  <si>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</si>
  <si>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</si>
  <si>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</si>
  <si>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</si>
  <si>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</si>
  <si>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</si>
  <si>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</si>
  <si>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</si>
  <si>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</si>
  <si>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</si>
  <si>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</si>
  <si>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</si>
  <si>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</si>
  <si>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</si>
  <si>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</si>
  <si>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</si>
  <si>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</si>
  <si>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</si>
  <si>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</si>
  <si>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</si>
  <si>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</si>
  <si>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</si>
  <si>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</si>
  <si>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</si>
  <si>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</si>
  <si>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</si>
  <si>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</si>
  <si>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</si>
  <si>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</si>
  <si>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</si>
  <si>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</si>
  <si>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</si>
  <si>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</si>
  <si>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</si>
  <si>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</si>
  <si>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</si>
  <si>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</si>
  <si>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</si>
  <si>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</si>
  <si>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</si>
  <si>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</si>
  <si>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</si>
  <si>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</si>
  <si>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</si>
  <si>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</si>
  <si>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</si>
  <si>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</si>
  <si>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</si>
  <si>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</si>
  <si>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</si>
  <si>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</si>
  <si>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</si>
  <si>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</si>
  <si>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</si>
  <si>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</si>
  <si>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</si>
  <si>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</si>
  <si>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</si>
  <si>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</si>
  <si>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</si>
  <si>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</si>
  <si>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</si>
  <si>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</si>
  <si>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</si>
  <si>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</si>
  <si>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</si>
  <si>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</si>
  <si>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</si>
  <si>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</si>
  <si>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</si>
  <si>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</si>
  <si>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</si>
  <si>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</si>
  <si>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</si>
  <si>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</si>
  <si>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</si>
  <si>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</si>
  <si>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</si>
  <si>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</si>
  <si>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</si>
  <si>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</si>
  <si>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</si>
  <si>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</si>
  <si>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</si>
  <si>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</si>
  <si>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</si>
  <si>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</si>
  <si>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</si>
  <si>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</si>
  <si>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</si>
  <si>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</si>
  <si>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</si>
  <si>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</si>
  <si>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</si>
  <si>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</si>
  <si>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</si>
  <si>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</si>
  <si>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</si>
  <si>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</si>
  <si>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</si>
  <si>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</si>
  <si>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</si>
  <si>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</si>
  <si>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</si>
  <si>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</si>
  <si>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</si>
  <si>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</si>
  <si>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</si>
  <si>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</si>
  <si>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</si>
  <si>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</si>
  <si>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</si>
  <si>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</si>
  <si>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</si>
  <si>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</si>
  <si>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</si>
  <si>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</si>
  <si>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</si>
  <si>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</si>
  <si>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</si>
  <si>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</si>
  <si>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</si>
  <si>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</si>
  <si>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</si>
  <si>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</si>
  <si>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</si>
  <si>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</si>
  <si>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</si>
  <si>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</si>
  <si>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</si>
  <si>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</si>
  <si>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</si>
  <si>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</si>
  <si>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</si>
  <si>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</si>
  <si>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</si>
  <si>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</si>
  <si>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</si>
  <si>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</si>
  <si>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</si>
  <si>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</si>
  <si>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</si>
  <si>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</si>
  <si>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</si>
  <si>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</si>
  <si>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</si>
  <si>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</si>
  <si>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</si>
  <si>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</si>
  <si>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</si>
  <si>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</si>
  <si>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</si>
  <si>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</si>
  <si>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</si>
  <si>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</si>
  <si>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</si>
  <si>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</si>
  <si>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</si>
  <si>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</si>
  <si>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</si>
  <si>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</si>
  <si>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</si>
  <si>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</si>
  <si>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</si>
  <si>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</si>
  <si>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</si>
  <si>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</si>
  <si>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</si>
  <si>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</si>
  <si>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</si>
  <si>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</si>
  <si>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</si>
  <si>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</si>
  <si>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</si>
  <si>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</si>
  <si>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</si>
  <si>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</si>
  <si>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</si>
  <si>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</si>
  <si>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</si>
  <si>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</si>
  <si>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</si>
  <si>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</si>
  <si>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</si>
  <si>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</si>
  <si>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</si>
  <si>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</si>
  <si>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</si>
  <si>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</si>
  <si>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</si>
  <si>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</si>
  <si>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</si>
  <si>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</si>
  <si>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</si>
  <si>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</si>
  <si>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</si>
  <si>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</si>
  <si>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</si>
  <si>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</si>
  <si>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</si>
  <si>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</si>
  <si>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</si>
  <si>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</si>
  <si>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</si>
  <si>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</si>
  <si>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</si>
  <si>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</si>
  <si>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</si>
  <si>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</si>
  <si>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</si>
  <si>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</si>
  <si>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</si>
  <si>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</si>
  <si>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</si>
  <si>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</si>
  <si>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</si>
  <si>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</si>
  <si>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</si>
  <si>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</si>
  <si>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</si>
  <si>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</si>
  <si>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</si>
  <si>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</si>
  <si>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</si>
  <si>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</si>
  <si>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</si>
  <si>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</si>
  <si>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</si>
  <si>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</si>
  <si>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</si>
  <si>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</si>
  <si>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</si>
  <si>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</si>
  <si>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</si>
  <si>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</si>
  <si>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</si>
  <si>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</si>
  <si>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</si>
  <si>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</si>
  <si>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</si>
  <si>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</si>
  <si>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</si>
  <si>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</si>
  <si>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</si>
  <si>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</si>
  <si>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</si>
  <si>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</si>
  <si>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</si>
  <si>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</si>
  <si>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</si>
  <si>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</si>
  <si>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</si>
  <si>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</si>
  <si>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</si>
  <si>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</si>
  <si>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</si>
  <si>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</si>
  <si>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</si>
  <si>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</si>
  <si>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</si>
  <si>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</si>
  <si>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</si>
  <si>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</si>
  <si>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</si>
  <si>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</si>
  <si>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</si>
  <si>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</si>
  <si>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</si>
  <si>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</si>
  <si>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</si>
  <si>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</si>
  <si>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</si>
  <si>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</si>
  <si>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</si>
  <si>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</si>
  <si>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</si>
  <si>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</si>
  <si>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</si>
  <si>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</si>
  <si>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</si>
  <si>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</si>
  <si>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</si>
  <si>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</si>
  <si>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</si>
  <si>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</si>
  <si>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</si>
  <si>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</si>
  <si>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</si>
  <si>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</si>
  <si>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</si>
  <si>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</si>
  <si>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</si>
  <si>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</si>
  <si>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</si>
  <si>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</si>
  <si>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</si>
  <si>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</si>
  <si>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</si>
  <si>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</si>
  <si>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</si>
  <si>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</si>
  <si>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</si>
  <si>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</si>
  <si>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</si>
  <si>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</si>
  <si>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</si>
  <si>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</si>
  <si>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</si>
  <si>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</si>
  <si>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</si>
  <si>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</si>
  <si>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</si>
  <si>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</si>
  <si>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</si>
  <si>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</si>
  <si>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</si>
  <si>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</si>
  <si>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</si>
  <si>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</si>
  <si>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</si>
  <si>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</si>
  <si>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</si>
  <si>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</si>
  <si>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</si>
  <si>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</si>
  <si>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</si>
  <si>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</si>
  <si>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</si>
  <si>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</si>
  <si>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</si>
  <si>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</si>
  <si>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</si>
  <si>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</si>
  <si>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</si>
  <si>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</si>
  <si>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</si>
  <si>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</si>
  <si>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</si>
  <si>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</si>
  <si>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</si>
  <si>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</si>
  <si>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</si>
  <si>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</si>
  <si>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</si>
  <si>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</si>
  <si>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</si>
  <si>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</si>
  <si>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</si>
  <si>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</si>
  <si>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</si>
  <si>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</si>
  <si>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</si>
  <si>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</si>
  <si>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</si>
  <si>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</si>
  <si>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</si>
  <si>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</si>
  <si>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</si>
  <si>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</si>
  <si>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</si>
  <si>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</si>
  <si>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</si>
  <si>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</si>
  <si>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</si>
  <si>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</si>
  <si>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</si>
  <si>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</si>
  <si>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</si>
  <si>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</si>
  <si>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</si>
  <si>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</si>
  <si>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</si>
  <si>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</si>
  <si>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</si>
  <si>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</si>
  <si>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</si>
  <si>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</si>
  <si>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</si>
  <si>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</si>
  <si>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</si>
  <si>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</si>
  <si>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</si>
  <si>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</si>
  <si>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</si>
  <si>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</si>
  <si>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</si>
  <si>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</si>
  <si>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</si>
  <si>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</si>
  <si>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</si>
  <si>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</si>
  <si>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</si>
  <si>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</si>
  <si>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</si>
  <si>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</si>
  <si>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</si>
  <si>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</si>
  <si>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</si>
  <si>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</si>
  <si>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</si>
  <si>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</si>
  <si>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</si>
  <si>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</si>
  <si>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</si>
  <si>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</si>
  <si>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</si>
  <si>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</si>
  <si>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</si>
  <si>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</si>
  <si>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</si>
  <si>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</si>
  <si>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</si>
  <si>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</si>
  <si>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</si>
  <si>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</si>
  <si>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</si>
  <si>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</si>
  <si>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</si>
  <si>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</si>
  <si>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</si>
  <si>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</si>
  <si>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</si>
  <si>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</si>
  <si>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</si>
  <si>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</si>
  <si>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</si>
  <si>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</si>
  <si>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</si>
  <si>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</si>
  <si>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</si>
  <si>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</si>
  <si>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</si>
  <si>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</si>
  <si>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</si>
  <si>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</si>
  <si>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</si>
  <si>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</si>
  <si>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</si>
  <si>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</si>
  <si>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</si>
  <si>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</si>
  <si>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</si>
  <si>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</si>
  <si>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</si>
  <si>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</si>
  <si>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</si>
  <si>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</si>
  <si>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</si>
  <si>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</si>
  <si>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</si>
  <si>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</si>
  <si>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</si>
  <si>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</si>
  <si>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</si>
  <si>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</si>
  <si>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</si>
  <si>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</si>
  <si>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</si>
  <si>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</si>
  <si>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</si>
  <si>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</si>
  <si>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</si>
  <si>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</si>
  <si>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</si>
  <si>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</si>
  <si>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</si>
  <si>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</si>
  <si>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</si>
  <si>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</si>
  <si>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</si>
  <si>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</si>
  <si>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</si>
  <si>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</si>
  <si>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</si>
  <si>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</si>
  <si>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</si>
  <si>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</si>
  <si>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</si>
  <si>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</si>
  <si>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</si>
  <si>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</si>
  <si>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</si>
  <si>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</si>
  <si>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</si>
  <si>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</si>
  <si>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</si>
  <si>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</si>
  <si>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</si>
  <si>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</si>
  <si>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</si>
  <si>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</si>
  <si>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</si>
  <si>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</si>
  <si>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</si>
  <si>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</si>
  <si>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</si>
  <si>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</si>
  <si>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</si>
  <si>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</si>
  <si>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</si>
  <si>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</si>
  <si>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</si>
  <si>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</si>
  <si>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</si>
  <si>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</si>
  <si>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</si>
  <si>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</si>
  <si>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</si>
  <si>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</si>
  <si>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</si>
  <si>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</si>
  <si>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</si>
  <si>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</si>
  <si>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</si>
  <si>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</si>
  <si>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</si>
  <si>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</si>
  <si>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</si>
  <si>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</si>
  <si>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</si>
  <si>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</si>
  <si>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</si>
  <si>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</si>
  <si>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</si>
  <si>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</si>
  <si>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</si>
  <si>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</si>
  <si>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</si>
  <si>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</si>
  <si>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</si>
  <si>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</si>
  <si>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</si>
  <si>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</si>
  <si>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</si>
  <si>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</si>
  <si>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</si>
  <si>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</si>
  <si>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</si>
  <si>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</si>
  <si>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</si>
  <si>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</si>
  <si>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</si>
  <si>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</si>
  <si>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</si>
  <si>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</si>
  <si>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</si>
  <si>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</si>
  <si>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</si>
  <si>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</si>
  <si>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</si>
  <si>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</si>
  <si>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</si>
  <si>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</si>
  <si>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</si>
  <si>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</si>
  <si>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</si>
  <si>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</si>
  <si>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</si>
  <si>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</si>
  <si>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</si>
  <si>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</si>
  <si>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</si>
  <si>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</si>
  <si>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</si>
  <si>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</si>
  <si>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</si>
  <si>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</si>
  <si>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</si>
  <si>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</si>
  <si>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</si>
  <si>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</si>
  <si>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</si>
  <si>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</si>
  <si>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</si>
  <si>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</si>
  <si>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</si>
  <si>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</si>
  <si>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</si>
  <si>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</si>
  <si>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</si>
  <si>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</si>
  <si>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</si>
  <si>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</si>
  <si>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</si>
  <si>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</si>
  <si>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</si>
  <si>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</si>
  <si>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</si>
  <si>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</si>
  <si>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</si>
  <si>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</si>
  <si>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</si>
  <si>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</si>
  <si>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</si>
  <si>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</si>
  <si>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</si>
  <si>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</si>
  <si>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</si>
  <si>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</si>
  <si>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</si>
  <si>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</si>
  <si>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</si>
  <si>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</si>
  <si>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</si>
  <si>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</si>
  <si>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</si>
  <si>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</si>
  <si>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</si>
  <si>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</si>
  <si>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</si>
  <si>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</si>
  <si>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</si>
  <si>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</si>
  <si>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</si>
  <si>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</si>
  <si>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</si>
  <si>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</si>
  <si>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</si>
  <si>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</si>
  <si>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</si>
  <si>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</si>
  <si>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</si>
  <si>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</si>
  <si>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</si>
  <si>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</si>
  <si>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</si>
  <si>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</si>
  <si>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</si>
  <si>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</si>
  <si>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</si>
  <si>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</si>
  <si>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</si>
  <si>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</si>
  <si>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</si>
  <si>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</si>
  <si>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</si>
  <si>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</si>
  <si>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</si>
  <si>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</si>
  <si>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</si>
  <si>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</si>
  <si>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</si>
  <si>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</si>
  <si>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</si>
  <si>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</si>
  <si>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</si>
  <si>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</si>
  <si>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</si>
  <si>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</si>
  <si>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</si>
  <si>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</si>
  <si>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</si>
  <si>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</si>
  <si>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</si>
  <si>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</si>
  <si>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</si>
  <si>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</si>
  <si>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</si>
  <si>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</si>
  <si>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</si>
  <si>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</si>
  <si>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</si>
  <si>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</si>
  <si>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</si>
  <si>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</si>
  <si>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</si>
  <si>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</si>
  <si>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</si>
  <si>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</si>
  <si>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</si>
  <si>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</si>
  <si>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</si>
  <si>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</si>
  <si>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</si>
  <si>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</si>
  <si>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</si>
  <si>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</si>
  <si>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</si>
  <si>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</si>
  <si>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</si>
  <si>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</si>
  <si>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</si>
  <si>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</si>
  <si>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</si>
  <si>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</si>
  <si>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</si>
  <si>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</si>
  <si>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</si>
  <si>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</si>
  <si>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</si>
  <si>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</si>
  <si>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</si>
  <si>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</si>
  <si>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</si>
  <si>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</si>
  <si>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</si>
  <si>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</si>
  <si>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</si>
  <si>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</si>
  <si>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</si>
  <si>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</si>
  <si>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</si>
  <si>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</si>
  <si>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</si>
  <si>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</si>
  <si>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</si>
  <si>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</si>
  <si>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</si>
  <si>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</si>
  <si>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</si>
  <si>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</si>
  <si>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</si>
  <si>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</si>
  <si>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</si>
  <si>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</si>
  <si>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</si>
  <si>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</si>
  <si>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</si>
  <si>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</si>
  <si>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</si>
  <si>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</si>
  <si>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</si>
  <si>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</si>
  <si>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</si>
  <si>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</si>
  <si>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</si>
  <si>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</si>
  <si>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</si>
  <si>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</si>
  <si>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</si>
  <si>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</si>
  <si>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</si>
  <si>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</si>
  <si>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</si>
  <si>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</si>
  <si>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</si>
  <si>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</si>
  <si>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</si>
  <si>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</si>
  <si>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</si>
  <si>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</si>
  <si>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</si>
  <si>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</si>
  <si>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</si>
  <si>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</si>
  <si>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</si>
  <si>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</si>
  <si>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</si>
  <si>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</si>
  <si>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</si>
  <si>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</si>
  <si>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</si>
  <si>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</si>
  <si>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</si>
  <si>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</si>
  <si>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</si>
  <si>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</si>
  <si>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</si>
  <si>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</si>
  <si>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</si>
  <si>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</si>
  <si>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</si>
  <si>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</si>
  <si>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</si>
  <si>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</si>
  <si>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</si>
  <si>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</si>
  <si>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</si>
  <si>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</si>
  <si>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</si>
  <si>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</si>
  <si>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</si>
  <si>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</si>
  <si>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</si>
  <si>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</si>
  <si>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</si>
  <si>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</si>
  <si>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</si>
  <si>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</si>
  <si>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</si>
  <si>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</si>
  <si>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</si>
  <si>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</si>
  <si>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</si>
  <si>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</si>
  <si>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</si>
  <si>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</si>
  <si>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</si>
  <si>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</si>
  <si>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</si>
  <si>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</si>
  <si>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</si>
  <si>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</si>
  <si>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</si>
  <si>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</si>
  <si>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</si>
  <si>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</si>
  <si>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</si>
  <si>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</si>
  <si>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</si>
  <si>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</si>
  <si>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</si>
  <si>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</si>
  <si>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</si>
  <si>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</si>
  <si>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</si>
  <si>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</si>
  <si>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</si>
  <si>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</si>
  <si>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</si>
  <si>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</si>
  <si>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</si>
  <si>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</si>
  <si>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</si>
  <si>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</si>
  <si>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</si>
  <si>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</si>
  <si>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</si>
  <si>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</si>
  <si>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</si>
  <si>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</si>
  <si>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</si>
  <si>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</si>
  <si>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</si>
  <si>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</si>
  <si>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</si>
  <si>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</si>
  <si>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</si>
  <si>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</si>
  <si>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</si>
  <si>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</si>
  <si>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</si>
  <si>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</si>
  <si>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</si>
  <si>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</si>
  <si>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</si>
  <si>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</si>
  <si>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</si>
  <si>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</si>
  <si>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</si>
  <si>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</si>
  <si>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</si>
  <si>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</si>
  <si>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</si>
  <si>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</si>
  <si>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</si>
  <si>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</si>
  <si>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</si>
  <si>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</si>
  <si>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</si>
  <si>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</si>
  <si>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</si>
  <si>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</si>
  <si>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</si>
  <si>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</si>
  <si>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</si>
  <si>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</si>
  <si>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</si>
  <si>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</si>
  <si>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</si>
  <si>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</si>
  <si>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</si>
  <si>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</si>
  <si>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</si>
  <si>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</si>
  <si>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</si>
  <si>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</si>
  <si>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</si>
  <si>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</si>
  <si>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</si>
  <si>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</si>
  <si>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</si>
  <si>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</si>
  <si>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</si>
  <si>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</si>
  <si>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</si>
  <si>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</si>
  <si>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</si>
  <si>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</si>
  <si>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</si>
  <si>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</si>
  <si>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</si>
  <si>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</si>
  <si>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</si>
  <si>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</si>
  <si>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</si>
  <si>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</si>
  <si>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</si>
  <si>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</si>
  <si>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</si>
  <si>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</si>
  <si>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</si>
  <si>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</si>
  <si>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</si>
  <si>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</si>
  <si>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</si>
  <si>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</si>
  <si>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</si>
  <si>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</si>
  <si>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</si>
  <si>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</si>
  <si>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</si>
  <si>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</si>
  <si>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</si>
  <si>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</si>
  <si>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</si>
  <si>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</si>
  <si>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</si>
  <si>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</si>
  <si>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</si>
  <si>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</si>
  <si>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</si>
  <si>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</si>
  <si>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</si>
  <si>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</si>
  <si>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</si>
  <si>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</si>
  <si>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</si>
  <si>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</si>
  <si>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</si>
  <si>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</si>
  <si>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</si>
  <si>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</si>
  <si>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</si>
  <si>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</si>
  <si>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</si>
  <si>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</si>
  <si>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</si>
  <si>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</si>
  <si>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</si>
  <si>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</si>
  <si>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</si>
  <si>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</si>
  <si>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</si>
  <si>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</si>
  <si>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</si>
  <si>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</si>
  <si>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</si>
  <si>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</si>
  <si>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</si>
  <si>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</si>
  <si>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</si>
  <si>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</si>
  <si>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</si>
  <si>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</si>
  <si>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</si>
  <si>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</si>
  <si>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</si>
  <si>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</si>
  <si>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</si>
  <si>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</si>
  <si>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</si>
  <si>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</si>
  <si>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</si>
  <si>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</si>
  <si>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</si>
  <si>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</si>
  <si>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</si>
  <si>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</si>
  <si>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</si>
  <si>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</si>
  <si>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</si>
  <si>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</si>
  <si>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</si>
  <si>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</si>
  <si>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</si>
  <si>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</si>
  <si>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</si>
  <si>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</si>
  <si>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</si>
  <si>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</si>
  <si>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</si>
  <si>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</si>
  <si>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</si>
  <si>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</si>
  <si>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</si>
  <si>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</si>
  <si>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</si>
  <si>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</si>
  <si>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</si>
  <si>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</si>
  <si>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</si>
  <si>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</si>
  <si>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</si>
  <si>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</si>
  <si>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</si>
  <si>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</si>
  <si>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</si>
  <si>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</si>
  <si>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</si>
  <si>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</si>
  <si>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</si>
  <si>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</si>
  <si>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</si>
  <si>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</si>
  <si>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</si>
  <si>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</si>
  <si>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</si>
  <si>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</si>
  <si>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</si>
  <si>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</si>
  <si>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</si>
  <si>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</si>
  <si>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</si>
  <si>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</si>
  <si>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</si>
  <si>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</si>
  <si>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</si>
  <si>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</si>
  <si>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</si>
  <si>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</si>
  <si>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</si>
  <si>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</si>
  <si>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</si>
  <si>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</si>
  <si>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</si>
  <si>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</si>
  <si>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</si>
  <si>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</si>
  <si>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</si>
  <si>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</si>
  <si>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</si>
  <si>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</si>
  <si>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</si>
  <si>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</si>
  <si>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</si>
  <si>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</si>
  <si>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</si>
  <si>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</si>
  <si>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</si>
  <si>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</si>
  <si>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</si>
  <si>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</si>
  <si>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</si>
  <si>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</si>
  <si>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</si>
  <si>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</si>
  <si>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</si>
  <si>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</si>
  <si>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</si>
  <si>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</si>
  <si>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</si>
  <si>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</si>
  <si>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</si>
  <si>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</si>
  <si>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</si>
  <si>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</si>
  <si>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</si>
  <si>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</si>
  <si>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</si>
  <si>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</si>
  <si>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</si>
  <si>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</si>
  <si>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</si>
  <si>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</si>
  <si>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</si>
  <si>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</si>
  <si>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</si>
  <si>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</si>
  <si>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</si>
  <si>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</si>
  <si>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</si>
  <si>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</si>
  <si>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</si>
  <si>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</si>
  <si>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</si>
  <si>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</si>
  <si>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</si>
  <si>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</si>
  <si>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</si>
  <si>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</si>
  <si>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</si>
  <si>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</si>
  <si>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</si>
  <si>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</si>
  <si>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</si>
  <si>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</si>
  <si>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</si>
  <si>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</si>
  <si>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</si>
  <si>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</si>
  <si>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</si>
  <si>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</si>
  <si>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</si>
  <si>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</si>
  <si>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</si>
  <si>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</si>
  <si>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</si>
  <si>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</si>
  <si>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</si>
  <si>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</si>
  <si>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</si>
  <si>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</si>
  <si>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</si>
  <si>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</si>
  <si>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</si>
  <si>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</si>
  <si>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</si>
  <si>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</si>
  <si>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</si>
  <si>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</si>
  <si>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</si>
  <si>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</si>
  <si>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</si>
  <si>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</si>
  <si>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</si>
  <si>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</si>
  <si>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</si>
  <si>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</si>
  <si>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</si>
  <si>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</si>
  <si>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</si>
  <si>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</si>
  <si>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</si>
  <si>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</si>
  <si>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</si>
  <si>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</si>
  <si>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</si>
  <si>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</si>
  <si>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</si>
  <si>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</si>
  <si>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</si>
  <si>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</si>
  <si>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</si>
  <si>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</si>
  <si>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</si>
  <si>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</si>
  <si>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</si>
  <si>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</si>
  <si>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</si>
  <si>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</si>
  <si>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</si>
  <si>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</si>
  <si>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</si>
  <si>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</si>
  <si>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</si>
  <si>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</si>
  <si>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</si>
  <si>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</si>
  <si>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</si>
  <si>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</si>
  <si>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</si>
  <si>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</si>
  <si>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</si>
  <si>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</si>
  <si>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</si>
  <si>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</si>
  <si>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</si>
  <si>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</si>
  <si>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</si>
  <si>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</si>
  <si>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</si>
  <si>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</si>
  <si>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</si>
  <si>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</si>
  <si>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</si>
  <si>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</si>
  <si>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</si>
  <si>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</si>
  <si>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</si>
  <si>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</si>
  <si>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</si>
  <si>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</si>
  <si>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</si>
  <si>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</si>
  <si>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</si>
  <si>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</si>
  <si>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</si>
  <si>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</si>
  <si>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</si>
  <si>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</si>
  <si>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</si>
  <si>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</si>
  <si>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</si>
  <si>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</si>
  <si>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</si>
  <si>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</si>
  <si>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</si>
  <si>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</si>
  <si>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</si>
  <si>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</si>
  <si>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</si>
  <si>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</si>
  <si>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</si>
  <si>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</si>
  <si>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</si>
  <si>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</si>
  <si>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</si>
  <si>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</si>
  <si>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</si>
  <si>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</si>
  <si>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</si>
  <si>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</si>
  <si>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</si>
  <si>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</si>
  <si>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</si>
  <si>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</si>
  <si>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</si>
  <si>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</si>
  <si>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</si>
  <si>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</si>
  <si>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</si>
  <si>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</si>
  <si>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</si>
  <si>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</si>
  <si>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</si>
  <si>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</si>
  <si>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</si>
  <si>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</si>
  <si>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</si>
  <si>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</si>
  <si>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</si>
  <si>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</si>
  <si>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</si>
  <si>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</si>
  <si>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</si>
  <si>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</si>
  <si>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</si>
  <si>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</si>
  <si>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</si>
  <si>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</si>
  <si>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</si>
  <si>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</si>
  <si>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</si>
  <si>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</si>
  <si>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</si>
  <si>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</si>
  <si>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</si>
  <si>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</si>
  <si>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</si>
  <si>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</si>
  <si>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</si>
  <si>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</si>
  <si>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</si>
  <si>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</si>
  <si>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</si>
  <si>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</si>
  <si>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</si>
  <si>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</si>
  <si>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</si>
  <si>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</si>
  <si>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</si>
  <si>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</si>
  <si>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</si>
  <si>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</si>
  <si>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</si>
  <si>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</si>
  <si>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</si>
  <si>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</si>
  <si>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</si>
  <si>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</si>
  <si>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</si>
  <si>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</si>
  <si>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</si>
  <si>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</si>
  <si>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</si>
  <si>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</si>
  <si>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</si>
  <si>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</si>
  <si>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</si>
  <si>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</si>
  <si>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</si>
  <si>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</si>
  <si>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</si>
  <si>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</si>
  <si>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</si>
  <si>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</si>
  <si>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</si>
  <si>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</si>
  <si>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</si>
  <si>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</si>
  <si>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</si>
  <si>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</si>
  <si>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</si>
  <si>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</si>
  <si>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</si>
  <si>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</si>
  <si>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</si>
  <si>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</si>
  <si>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</si>
  <si>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</si>
  <si>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</si>
  <si>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</si>
  <si>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</si>
  <si>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</si>
  <si>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</si>
  <si>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</si>
  <si>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</si>
  <si>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</si>
  <si>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</si>
  <si>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</si>
  <si>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</si>
  <si>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</si>
  <si>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</si>
  <si>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</si>
  <si>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</si>
  <si>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</si>
  <si>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</si>
  <si>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</si>
  <si>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</si>
  <si>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</si>
  <si>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</si>
  <si>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</si>
  <si>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</si>
  <si>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</si>
  <si>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</si>
  <si>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</si>
  <si>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</si>
  <si>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</si>
  <si>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</si>
  <si>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</si>
  <si>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</si>
  <si>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</si>
  <si>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</si>
  <si>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</si>
  <si>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</si>
  <si>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</si>
  <si>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</si>
  <si>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</si>
  <si>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</si>
  <si>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</si>
  <si>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</si>
  <si>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</si>
  <si>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</si>
  <si>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</si>
  <si>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</si>
  <si>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</si>
  <si>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</si>
  <si>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</si>
  <si>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</si>
  <si>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</si>
  <si>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</si>
  <si>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</si>
  <si>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</si>
  <si>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</si>
  <si>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</si>
  <si>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</si>
  <si>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</si>
  <si>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</si>
  <si>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</si>
  <si>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</si>
  <si>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</si>
  <si>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</si>
  <si>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</si>
  <si>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</si>
  <si>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</si>
  <si>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</si>
  <si>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</si>
  <si>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</si>
  <si>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</si>
  <si>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</si>
  <si>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</si>
  <si>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</si>
  <si>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</si>
  <si>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</si>
  <si>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</si>
  <si>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</si>
  <si>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</si>
  <si>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</si>
  <si>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</si>
  <si>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</si>
  <si>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</si>
  <si>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</si>
  <si>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</si>
  <si>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</si>
  <si>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</si>
  <si>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</si>
  <si>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</si>
  <si>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</si>
  <si>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</si>
  <si>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</si>
  <si>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</si>
  <si>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</si>
  <si>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</si>
  <si>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</si>
  <si>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</si>
  <si>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</si>
  <si>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</si>
  <si>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</si>
  <si>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</si>
  <si>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</si>
  <si>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</si>
  <si>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</si>
  <si>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</si>
  <si>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</si>
  <si>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</si>
  <si>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</si>
  <si>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</si>
  <si>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</si>
  <si>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</si>
  <si>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</si>
  <si>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</si>
  <si>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</si>
  <si>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</si>
  <si>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</si>
  <si>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</si>
  <si>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</si>
  <si>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</si>
  <si>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</si>
  <si>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</si>
  <si>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</si>
  <si>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</si>
  <si>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</si>
  <si>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</si>
  <si>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</si>
  <si>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</si>
  <si>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</si>
  <si>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</si>
  <si>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</si>
  <si>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</si>
  <si>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</si>
  <si>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</si>
  <si>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</si>
  <si>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</si>
  <si>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</si>
  <si>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</si>
  <si>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</si>
  <si>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</si>
  <si>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</si>
  <si>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</si>
  <si>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</si>
  <si>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</si>
  <si>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</si>
  <si>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</si>
  <si>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</si>
  <si>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</si>
  <si>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</si>
  <si>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</si>
  <si>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</si>
  <si>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</si>
  <si>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</si>
  <si>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</si>
  <si>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</si>
  <si>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</si>
  <si>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</si>
  <si>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</si>
  <si>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</si>
  <si>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</si>
  <si>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</si>
  <si>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</si>
  <si>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</si>
  <si>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</si>
  <si>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</si>
  <si>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</si>
  <si>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</si>
  <si>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</si>
  <si>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</si>
  <si>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</si>
  <si>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</si>
  <si>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</si>
  <si>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</si>
  <si>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</si>
  <si>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</si>
  <si>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</si>
  <si>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</si>
  <si>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</si>
  <si>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</si>
  <si>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</si>
  <si>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</si>
  <si>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</si>
  <si>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</si>
  <si>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</si>
  <si>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</si>
  <si>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</si>
  <si>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</si>
  <si>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</si>
  <si>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</si>
  <si>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</si>
  <si>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</si>
  <si>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</si>
  <si>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</si>
  <si>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</si>
  <si>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</si>
  <si>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</si>
  <si>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</si>
  <si>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</si>
  <si>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</si>
  <si>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</si>
  <si>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</si>
  <si>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</si>
  <si>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</si>
  <si>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</si>
  <si>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</si>
  <si>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</si>
  <si>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</si>
  <si>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</si>
  <si>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</si>
  <si>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</si>
  <si>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</si>
  <si>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</si>
  <si>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</si>
  <si>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</si>
  <si>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</si>
  <si>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</si>
  <si>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</si>
  <si>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</si>
  <si>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</si>
  <si>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</si>
  <si>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</si>
  <si>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</si>
  <si>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</si>
  <si>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</si>
  <si>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</si>
  <si>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</si>
  <si>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</si>
  <si>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</si>
  <si>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</si>
  <si>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</si>
  <si>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</si>
  <si>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</si>
  <si>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</si>
  <si>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</si>
  <si>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</si>
  <si>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</si>
  <si>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</si>
  <si>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</si>
  <si>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</si>
  <si>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</si>
  <si>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</si>
  <si>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</si>
  <si>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</si>
  <si>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</si>
  <si>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</si>
  <si>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</si>
  <si>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</si>
  <si>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</si>
  <si>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</si>
  <si>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</si>
  <si>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</si>
  <si>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</si>
  <si>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</si>
  <si>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</si>
  <si>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</si>
  <si>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</si>
  <si>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</si>
  <si>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</si>
  <si>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</si>
  <si>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</si>
  <si>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</si>
  <si>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</si>
  <si>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</si>
  <si>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</si>
  <si>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</si>
  <si>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</si>
  <si>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</si>
  <si>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</si>
  <si>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</si>
  <si>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</si>
  <si>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</si>
  <si>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</si>
  <si>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</si>
  <si>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</si>
  <si>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</si>
  <si>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</si>
  <si>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</si>
  <si>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</si>
  <si>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</si>
  <si>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</si>
  <si>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</si>
  <si>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</si>
  <si>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</si>
  <si>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</si>
  <si>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</si>
  <si>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</si>
  <si>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</si>
  <si>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</si>
  <si>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</si>
  <si>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</si>
  <si>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</si>
  <si>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</si>
  <si>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</si>
  <si>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</si>
  <si>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</si>
  <si>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</si>
  <si>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</si>
  <si>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</si>
  <si>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</si>
  <si>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</si>
  <si>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</si>
  <si>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</si>
  <si>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</si>
  <si>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</si>
  <si>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</si>
  <si>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</si>
  <si>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</si>
  <si>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</si>
  <si>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</si>
  <si>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</si>
  <si>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</si>
  <si>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</si>
  <si>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</si>
  <si>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</si>
  <si>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</si>
  <si>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</si>
  <si>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</si>
  <si>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</si>
  <si>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</si>
  <si>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</si>
  <si>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</si>
  <si>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</si>
  <si>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</si>
  <si>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</si>
  <si>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</si>
  <si>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</si>
  <si>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</si>
  <si>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</si>
  <si>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</si>
  <si>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</si>
  <si>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</si>
  <si>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</si>
  <si>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</si>
  <si>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</si>
  <si>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</si>
  <si>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</si>
  <si>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</si>
  <si>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</si>
  <si>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</si>
  <si>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</si>
  <si>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</si>
  <si>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</si>
  <si>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</si>
  <si>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</si>
  <si>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</si>
  <si>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</si>
  <si>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</si>
  <si>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</si>
  <si>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</si>
  <si>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</si>
  <si>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</si>
  <si>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</si>
  <si>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</si>
  <si>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</si>
  <si>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</si>
  <si>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</si>
  <si>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</si>
  <si>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</si>
  <si>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</si>
  <si>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</si>
  <si>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</si>
  <si>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</si>
  <si>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</si>
  <si>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</si>
  <si>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</si>
  <si>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</si>
  <si>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</si>
  <si>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</si>
  <si>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</si>
  <si>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</si>
  <si>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</si>
  <si>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</si>
  <si>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</si>
  <si>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</si>
  <si>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</si>
  <si>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</si>
  <si>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</si>
  <si>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</si>
  <si>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</si>
  <si>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</si>
  <si>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</si>
  <si>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</si>
  <si>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</si>
  <si>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</si>
  <si>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</si>
  <si>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</si>
  <si>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</si>
  <si>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</si>
  <si>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</si>
  <si>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</si>
  <si>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</si>
  <si>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</si>
  <si>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</si>
  <si>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</si>
  <si>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</si>
  <si>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</si>
  <si>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</si>
  <si>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</si>
  <si>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</si>
  <si>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</si>
  <si>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</si>
  <si>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</si>
  <si>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</si>
  <si>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</si>
  <si>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</si>
  <si>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</si>
  <si>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</si>
  <si>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</si>
  <si>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</si>
  <si>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</si>
  <si>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</si>
  <si>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</si>
  <si>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</si>
  <si>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</si>
  <si>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</si>
  <si>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</si>
  <si>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</si>
  <si>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</si>
  <si>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</si>
  <si>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</si>
  <si>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</si>
  <si>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</si>
  <si>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</si>
  <si>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</si>
  <si>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</si>
  <si>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</si>
  <si>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</si>
  <si>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</si>
  <si>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</si>
  <si>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</si>
  <si>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</si>
  <si>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</si>
  <si>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</si>
  <si>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</si>
  <si>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</si>
  <si>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</si>
  <si>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</si>
  <si>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</si>
  <si>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</si>
  <si>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</si>
  <si>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</si>
  <si>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</si>
  <si>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</si>
  <si>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</si>
  <si>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</si>
  <si>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</si>
  <si>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</si>
  <si>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</si>
  <si>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</si>
  <si>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</si>
  <si>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</si>
  <si>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</si>
  <si>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</si>
  <si>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</si>
  <si>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</si>
  <si>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</si>
  <si>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</si>
  <si>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</si>
  <si>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</si>
  <si>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</si>
  <si>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</si>
  <si>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</si>
  <si>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</si>
  <si>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</si>
  <si>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</si>
  <si>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</si>
  <si>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</si>
  <si>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</si>
  <si>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</si>
  <si>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</si>
  <si>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</si>
  <si>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</si>
  <si>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</si>
  <si>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</si>
  <si>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</si>
  <si>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</si>
  <si>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</si>
  <si>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</si>
  <si>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</si>
  <si>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</si>
  <si>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</si>
  <si>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</si>
  <si>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</si>
  <si>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</si>
  <si>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</si>
  <si>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</si>
  <si>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</si>
  <si>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</si>
  <si>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</si>
  <si>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</si>
  <si>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</si>
  <si>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</si>
  <si>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</si>
  <si>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</si>
  <si>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</si>
  <si>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</si>
  <si>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</si>
  <si>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</si>
  <si>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</si>
  <si>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</si>
  <si>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</si>
  <si>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</si>
  <si>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</si>
  <si>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</si>
  <si>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</si>
  <si>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</si>
  <si>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</si>
  <si>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</si>
  <si>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</si>
  <si>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</si>
  <si>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</si>
  <si>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</si>
  <si>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</si>
  <si>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</si>
  <si>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</si>
  <si>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</si>
  <si>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</si>
  <si>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</si>
  <si>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</si>
  <si>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</si>
  <si>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</si>
  <si>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</si>
  <si>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</si>
  <si>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</si>
  <si>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</si>
  <si>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</si>
  <si>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</si>
  <si>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</si>
  <si>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</si>
  <si>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</si>
  <si>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</si>
  <si>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</si>
  <si>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</si>
  <si>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</si>
  <si>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</si>
  <si>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</si>
  <si>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</si>
  <si>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</si>
  <si>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</si>
  <si>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</si>
  <si>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</si>
  <si>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</si>
  <si>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</si>
  <si>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</si>
  <si>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</si>
  <si>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</si>
  <si>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</si>
  <si>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</si>
  <si>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</si>
  <si>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</si>
  <si>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</si>
  <si>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</si>
  <si>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</si>
  <si>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</si>
  <si>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</si>
  <si>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</si>
  <si>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</si>
  <si>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</si>
  <si>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</si>
  <si>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</si>
  <si>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</si>
  <si>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</si>
  <si>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</si>
  <si>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</si>
  <si>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</si>
  <si>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</si>
  <si>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</si>
  <si>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</si>
  <si>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</si>
  <si>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</si>
  <si>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</si>
  <si>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</si>
  <si>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</si>
  <si>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</si>
  <si>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</si>
  <si>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</si>
  <si>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</si>
  <si>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</si>
  <si>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</si>
  <si>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</si>
  <si>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</si>
  <si>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</si>
  <si>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</si>
  <si>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</si>
  <si>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</si>
  <si>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</si>
  <si>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</si>
  <si>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</si>
  <si>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</si>
  <si>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</si>
  <si>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</si>
  <si>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</si>
  <si>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</si>
  <si>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</si>
  <si>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</si>
  <si>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</si>
  <si>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</si>
  <si>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</si>
  <si>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</si>
  <si>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</si>
  <si>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</si>
  <si>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</si>
  <si>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</si>
  <si>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</si>
  <si>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</si>
  <si>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</si>
  <si>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</si>
  <si>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</si>
  <si>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</si>
  <si>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</si>
  <si>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</si>
  <si>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</si>
  <si>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</si>
  <si>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</si>
  <si>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</si>
  <si>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</si>
  <si>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</si>
  <si>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</si>
  <si>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</si>
  <si>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</si>
  <si>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</si>
  <si>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</si>
  <si>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</si>
  <si>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</si>
  <si>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</si>
  <si>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</si>
  <si>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</si>
  <si>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</si>
  <si>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</si>
  <si>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</si>
  <si>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</si>
  <si>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</si>
  <si>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</si>
  <si>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</si>
  <si>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</si>
  <si>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</si>
  <si>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</si>
  <si>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</si>
  <si>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</si>
  <si>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</si>
  <si>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</si>
  <si>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</si>
  <si>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</si>
  <si>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</si>
  <si>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</si>
  <si>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</si>
  <si>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</si>
  <si>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</si>
  <si>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</si>
  <si>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</si>
  <si>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</si>
  <si>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</si>
  <si>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</si>
  <si>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</si>
  <si>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</si>
  <si>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</si>
  <si>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</si>
  <si>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</si>
  <si>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</si>
  <si>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</si>
  <si>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</si>
  <si>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</si>
  <si>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</si>
  <si>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</si>
  <si>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</si>
  <si>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</si>
  <si>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</si>
  <si>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</si>
  <si>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</si>
  <si>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</si>
  <si>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</si>
  <si>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</si>
  <si>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</si>
  <si>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</si>
  <si>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</si>
  <si>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</si>
  <si>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</si>
  <si>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</si>
  <si>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</si>
  <si>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</si>
  <si>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</si>
  <si>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</si>
  <si>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</si>
  <si>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</si>
  <si>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</si>
  <si>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</si>
  <si>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</si>
  <si>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</si>
  <si>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</si>
  <si>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</si>
  <si>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</si>
  <si>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</si>
  <si>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</si>
  <si>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</si>
  <si>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</si>
  <si>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</si>
  <si>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</si>
  <si>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</si>
  <si>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</si>
  <si>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</si>
  <si>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</si>
  <si>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</si>
  <si>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</si>
  <si>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</si>
  <si>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</si>
  <si>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</si>
  <si>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</si>
  <si>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</si>
  <si>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</si>
  <si>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</si>
  <si>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</si>
  <si>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</si>
  <si>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</si>
  <si>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</si>
  <si>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</si>
  <si>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</si>
  <si>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</si>
  <si>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</si>
  <si>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</si>
  <si>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</si>
  <si>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</si>
  <si>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</si>
  <si>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</si>
  <si>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</si>
  <si>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</si>
  <si>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</si>
  <si>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</si>
  <si>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</si>
  <si>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</si>
  <si>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</si>
  <si>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</si>
  <si>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</si>
  <si>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</si>
  <si>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</si>
  <si>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</si>
  <si>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</si>
  <si>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</si>
  <si>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</si>
  <si>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</si>
  <si>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</si>
  <si>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</si>
  <si>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</si>
  <si>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</si>
  <si>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</si>
  <si>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</si>
  <si>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</si>
  <si>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</si>
  <si>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</si>
  <si>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</si>
  <si>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</si>
  <si>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</si>
  <si>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</si>
  <si>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</si>
  <si>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</si>
  <si>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</si>
  <si>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</si>
  <si>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</si>
  <si>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</si>
  <si>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</si>
  <si>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</si>
  <si>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</si>
  <si>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</si>
  <si>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</si>
  <si>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</si>
  <si>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</si>
  <si>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</si>
  <si>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</si>
  <si>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</si>
  <si>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</si>
  <si>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</si>
  <si>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</si>
  <si>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</si>
  <si>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</si>
  <si>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</si>
  <si>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</si>
  <si>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</si>
  <si>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</si>
  <si>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</si>
  <si>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</si>
  <si>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</si>
  <si>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</si>
  <si>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</si>
  <si>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</si>
  <si>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</si>
  <si>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</si>
  <si>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</si>
  <si>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</si>
  <si>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</si>
  <si>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</si>
  <si>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</si>
  <si>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</si>
  <si>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</si>
  <si>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</si>
  <si>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</si>
  <si>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</si>
  <si>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</si>
  <si>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</si>
  <si>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</si>
  <si>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</si>
  <si>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</si>
  <si>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</si>
  <si>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</si>
  <si>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</si>
  <si>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</si>
  <si>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</si>
  <si>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</si>
  <si>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</si>
  <si>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</si>
  <si>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</si>
  <si>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</si>
  <si>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</si>
  <si>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</si>
  <si>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</si>
  <si>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</si>
  <si>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</si>
  <si>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</si>
  <si>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</si>
  <si>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</si>
  <si>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</si>
  <si>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</si>
  <si>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</si>
  <si>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</si>
  <si>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</si>
  <si>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</si>
  <si>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</si>
  <si>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</si>
  <si>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</si>
  <si>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</si>
  <si>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</si>
  <si>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</si>
  <si>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</si>
  <si>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</si>
  <si>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</si>
  <si>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</si>
  <si>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</si>
  <si>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</si>
  <si>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</si>
  <si>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</si>
  <si>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</si>
  <si>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</si>
  <si>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</si>
  <si>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</si>
  <si>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</si>
  <si>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</si>
  <si>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</si>
  <si>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</si>
  <si>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</si>
  <si>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</si>
  <si>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</si>
  <si>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</si>
  <si>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</si>
  <si>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</si>
  <si>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</si>
  <si>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</si>
  <si>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</si>
  <si>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</si>
  <si>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</si>
  <si>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</si>
  <si>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</si>
  <si>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</si>
  <si>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</si>
  <si>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</si>
  <si>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</si>
  <si>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</si>
  <si>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</si>
  <si>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</si>
  <si>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</si>
  <si>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</si>
  <si>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</si>
  <si>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</si>
  <si>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</si>
  <si>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</si>
  <si>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</si>
  <si>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</si>
  <si>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</si>
  <si>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</si>
  <si>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</si>
  <si>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</si>
  <si>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</si>
  <si>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</si>
  <si>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</si>
  <si>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</si>
  <si>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</si>
  <si>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</si>
  <si>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</si>
  <si>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</si>
  <si>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</si>
  <si>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</si>
  <si>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</si>
  <si>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</si>
  <si>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</si>
  <si>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</si>
  <si>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</si>
  <si>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</si>
  <si>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</si>
  <si>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</si>
  <si>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</si>
  <si>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</si>
  <si>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</si>
  <si>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</si>
  <si>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</si>
  <si>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</si>
  <si>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</si>
  <si>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</si>
  <si>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</si>
  <si>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</si>
  <si>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</si>
  <si>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</si>
  <si>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</si>
  <si>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</si>
  <si>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</si>
  <si>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</si>
  <si>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</si>
  <si>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</si>
  <si>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</si>
  <si>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</si>
  <si>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</si>
  <si>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</si>
  <si>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</si>
  <si>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</si>
  <si>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</si>
  <si>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</si>
  <si>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</si>
  <si>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</si>
  <si>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</si>
  <si>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</si>
  <si>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</si>
  <si>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</si>
  <si>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</si>
  <si>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</si>
  <si>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</si>
  <si>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</si>
  <si>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</si>
  <si>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</si>
  <si>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</si>
  <si>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</si>
  <si>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</si>
  <si>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</si>
  <si>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</si>
  <si>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</si>
  <si>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</si>
  <si>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</si>
  <si>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</si>
  <si>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</si>
  <si>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</si>
  <si>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</si>
  <si>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</si>
  <si>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</si>
  <si>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</si>
  <si>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</si>
  <si>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</si>
  <si>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</si>
  <si>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</si>
  <si>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</si>
  <si>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</si>
  <si>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</si>
  <si>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</si>
  <si>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</si>
  <si>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</si>
  <si>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</si>
  <si>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</si>
  <si>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</si>
  <si>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</si>
  <si>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</si>
  <si>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</si>
  <si>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</si>
  <si>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</si>
  <si>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</si>
  <si>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</si>
  <si>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</si>
  <si>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</si>
  <si>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</si>
  <si>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</si>
  <si>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</si>
  <si>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</si>
  <si>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</si>
  <si>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</si>
  <si>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</si>
  <si>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</si>
  <si>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</si>
  <si>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</si>
  <si>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</si>
  <si>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</si>
  <si>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</si>
  <si>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</si>
  <si>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</si>
  <si>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</si>
  <si>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</si>
  <si>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</si>
  <si>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</si>
  <si>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</si>
  <si>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</si>
  <si>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</si>
  <si>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</si>
  <si>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</si>
  <si>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</si>
  <si>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</si>
  <si>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</si>
  <si>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</si>
  <si>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</si>
  <si>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</si>
  <si>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</si>
  <si>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</si>
  <si>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</si>
  <si>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</si>
  <si>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</si>
  <si>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</si>
  <si>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</si>
  <si>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</si>
  <si>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</si>
  <si>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</si>
  <si>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</si>
  <si>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</si>
  <si>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</si>
  <si>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</si>
  <si>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</si>
  <si>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</si>
  <si>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</si>
  <si>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</si>
  <si>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</si>
  <si>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</si>
  <si>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</si>
  <si>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</si>
  <si>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</si>
  <si>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</si>
  <si>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</si>
  <si>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</si>
  <si>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</si>
  <si>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</si>
  <si>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</si>
  <si>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</si>
  <si>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</si>
  <si>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</si>
  <si>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</si>
  <si>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</si>
  <si>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</si>
  <si>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</si>
  <si>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</si>
  <si>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</si>
  <si>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</si>
  <si>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</si>
  <si>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</si>
  <si>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</si>
  <si>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</si>
  <si>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</si>
  <si>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</si>
  <si>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</si>
  <si>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</si>
  <si>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</si>
  <si>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</si>
  <si>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</si>
  <si>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</si>
  <si>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</si>
  <si>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</si>
  <si>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</si>
  <si>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</si>
  <si>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</si>
  <si>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</si>
  <si>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</si>
  <si>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</si>
  <si>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</si>
  <si>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</si>
  <si>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</si>
  <si>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</si>
  <si>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</si>
  <si>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</si>
  <si>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</si>
  <si>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</si>
  <si>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</si>
  <si>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</si>
  <si>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</si>
  <si>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</si>
  <si>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</si>
  <si>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</si>
  <si>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</si>
  <si>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</si>
  <si>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</si>
  <si>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</si>
  <si>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</si>
  <si>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</si>
  <si>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</si>
  <si>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</si>
  <si>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</si>
  <si>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</si>
  <si>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</si>
  <si>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</si>
  <si>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</si>
  <si>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</si>
  <si>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</si>
  <si>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</si>
  <si>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</si>
  <si>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</si>
  <si>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</si>
  <si>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</si>
  <si>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</si>
  <si>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</si>
  <si>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</si>
  <si>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</si>
  <si>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</si>
  <si>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</si>
  <si>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</si>
  <si>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</si>
  <si>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</si>
  <si>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</si>
  <si>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</si>
  <si>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</si>
  <si>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</si>
  <si>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</si>
  <si>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</si>
  <si>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</si>
  <si>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</si>
  <si>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</si>
  <si>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</si>
  <si>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</si>
  <si>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</si>
  <si>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</si>
  <si>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</si>
  <si>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</si>
  <si>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</si>
  <si>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</si>
  <si>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</si>
  <si>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</si>
  <si>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</si>
  <si>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</si>
  <si>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</si>
  <si>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</si>
  <si>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</si>
  <si>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</si>
  <si>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</si>
  <si>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</si>
  <si>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</si>
  <si>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</si>
  <si>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</si>
  <si>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</si>
  <si>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</si>
  <si>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</si>
  <si>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</si>
  <si>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</si>
  <si>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</si>
  <si>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</si>
  <si>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</si>
  <si>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</si>
  <si>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</si>
  <si>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</si>
  <si>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</si>
  <si>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</si>
  <si>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</si>
  <si>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</si>
  <si>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</si>
  <si>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</si>
  <si>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</si>
  <si>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</si>
  <si>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</si>
  <si>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</si>
  <si>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</si>
  <si>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</si>
  <si>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</si>
  <si>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</si>
  <si>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</si>
  <si>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</si>
  <si>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</si>
  <si>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</si>
  <si>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</si>
  <si>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</si>
  <si>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</si>
  <si>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</si>
  <si>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</si>
  <si>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</si>
  <si>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</si>
  <si>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</si>
  <si>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</si>
  <si>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</si>
  <si>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</si>
  <si>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</si>
  <si>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</si>
  <si>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</si>
  <si>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</si>
  <si>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</si>
  <si>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</si>
  <si>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</si>
  <si>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</si>
  <si>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</si>
  <si>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</si>
  <si>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</si>
  <si>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</si>
  <si>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</si>
  <si>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</si>
  <si>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</si>
  <si>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</si>
  <si>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</si>
  <si>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</si>
  <si>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</si>
  <si>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</si>
  <si>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</si>
  <si>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</si>
  <si>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</si>
  <si>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</si>
  <si>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</si>
  <si>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</si>
  <si>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</si>
  <si>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</si>
  <si>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</si>
  <si>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</si>
  <si>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</si>
  <si>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</si>
  <si>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</si>
  <si>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</si>
  <si>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</si>
  <si>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</si>
  <si>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</si>
  <si>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</si>
  <si>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</si>
  <si>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</si>
  <si>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</si>
  <si>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</si>
  <si>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</si>
  <si>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</si>
  <si>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</si>
  <si>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</si>
  <si>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</si>
  <si>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</si>
  <si>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</si>
  <si>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</si>
  <si>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</si>
  <si>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</si>
  <si>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</si>
  <si>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</si>
  <si>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</si>
  <si>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</si>
  <si>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</si>
  <si>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</si>
  <si>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</si>
  <si>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</si>
  <si>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</si>
  <si>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</si>
  <si>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</si>
  <si>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</si>
  <si>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</si>
  <si>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</si>
  <si>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</si>
  <si>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</si>
  <si>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</si>
  <si>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</si>
  <si>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</si>
  <si>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</si>
  <si>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</si>
  <si>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</si>
  <si>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</si>
  <si>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</si>
  <si>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</si>
  <si>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</si>
  <si>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</si>
  <si>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</si>
  <si>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</si>
  <si>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</si>
  <si>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</si>
  <si>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</si>
  <si>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</si>
  <si>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</si>
  <si>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</si>
  <si>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</si>
  <si>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</si>
  <si>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</si>
  <si>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</si>
  <si>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</si>
  <si>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</si>
  <si>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</si>
  <si>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</si>
  <si>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</si>
  <si>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</si>
  <si>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</si>
  <si>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</si>
  <si>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</si>
  <si>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</si>
  <si>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</si>
  <si>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</si>
  <si>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</si>
  <si>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</si>
  <si>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</si>
  <si>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</si>
  <si>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</si>
  <si>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</si>
  <si>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</si>
  <si>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</si>
  <si>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</si>
  <si>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</si>
  <si>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</si>
  <si>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</si>
  <si>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</si>
  <si>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</si>
  <si>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</si>
  <si>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</si>
  <si>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</si>
  <si>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</si>
  <si>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</si>
  <si>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</si>
  <si>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</si>
  <si>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</si>
  <si>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</si>
  <si>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</si>
  <si>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</si>
  <si>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</si>
  <si>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</si>
  <si>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</si>
  <si>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</si>
  <si>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</si>
  <si>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</si>
  <si>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</si>
  <si>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</si>
  <si>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</si>
  <si>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</si>
  <si>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</si>
  <si>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</si>
  <si>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</si>
  <si>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</si>
  <si>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</si>
  <si>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</si>
  <si>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</si>
  <si>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</si>
  <si>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</si>
  <si>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</si>
  <si>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</si>
  <si>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</si>
  <si>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</si>
  <si>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</si>
  <si>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</si>
  <si>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</si>
  <si>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</si>
  <si>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</si>
  <si>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</si>
  <si>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</si>
  <si>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</si>
  <si>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</si>
  <si>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</si>
  <si>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</si>
  <si>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</si>
  <si>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</si>
  <si>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</si>
  <si>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</si>
  <si>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</si>
  <si>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</si>
  <si>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</si>
  <si>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</si>
  <si>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</si>
  <si>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</si>
  <si>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</si>
  <si>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</si>
  <si>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</si>
  <si>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</si>
  <si>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</si>
  <si>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</si>
  <si>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</si>
  <si>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</si>
  <si>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</si>
  <si>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</si>
  <si>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</si>
  <si>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</si>
  <si>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</si>
  <si>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</si>
  <si>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</si>
  <si>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</si>
  <si>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</si>
  <si>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</si>
  <si>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</si>
  <si>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</si>
  <si>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</si>
  <si>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</si>
  <si>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</si>
  <si>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</si>
  <si>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</si>
  <si>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</si>
  <si>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</si>
  <si>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</si>
  <si>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</si>
  <si>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</si>
  <si>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</si>
  <si>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</si>
  <si>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</si>
  <si>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</si>
  <si>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</si>
  <si>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</si>
  <si>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</si>
  <si>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</si>
  <si>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</si>
  <si>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</si>
  <si>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</si>
  <si>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</si>
  <si>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</si>
  <si>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</si>
  <si>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</si>
  <si>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</si>
  <si>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</si>
  <si>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</si>
  <si>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</si>
  <si>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</si>
  <si>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</si>
  <si>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</si>
  <si>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</si>
  <si>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</si>
  <si>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</si>
  <si>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</si>
  <si>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</si>
  <si>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</si>
  <si>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</si>
  <si>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</si>
  <si>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</si>
  <si>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</si>
  <si>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</si>
  <si>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</si>
  <si>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</si>
  <si>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</si>
  <si>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</si>
  <si>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</si>
  <si>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</si>
  <si>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</si>
  <si>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</si>
  <si>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</si>
  <si>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</si>
  <si>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</si>
  <si>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</si>
  <si>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</si>
  <si>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</si>
  <si>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</si>
  <si>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</si>
  <si>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</si>
  <si>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</si>
  <si>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</si>
  <si>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</si>
  <si>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</si>
  <si>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</si>
  <si>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</si>
  <si>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</si>
  <si>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</si>
  <si>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</si>
  <si>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</si>
  <si>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</si>
  <si>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</si>
  <si>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</si>
  <si>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</si>
  <si>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</si>
  <si>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</si>
  <si>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</si>
  <si>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</si>
  <si>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</si>
  <si>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</si>
  <si>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</si>
  <si>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</si>
  <si>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</si>
  <si>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</si>
  <si>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</si>
  <si>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</si>
  <si>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</si>
  <si>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</si>
  <si>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</si>
  <si>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</si>
  <si>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</si>
  <si>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</si>
  <si>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</si>
  <si>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</si>
  <si>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</si>
  <si>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</si>
  <si>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</si>
  <si>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</si>
  <si>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</si>
  <si>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</si>
  <si>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</si>
  <si>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</si>
  <si>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</si>
  <si>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</si>
  <si>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</si>
  <si>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</si>
  <si>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</si>
  <si>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</si>
  <si>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</si>
  <si>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</si>
  <si>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</si>
  <si>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</si>
  <si>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</si>
  <si>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</si>
  <si>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</si>
  <si>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</si>
  <si>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</si>
  <si>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</si>
  <si>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</si>
  <si>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</si>
  <si>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</si>
  <si>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</si>
  <si>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</si>
  <si>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</si>
  <si>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</si>
  <si>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</si>
  <si>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</si>
  <si>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</si>
  <si>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</si>
  <si>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</si>
  <si>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</si>
  <si>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</si>
  <si>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</si>
  <si>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</si>
  <si>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</si>
  <si>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</si>
  <si>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</si>
  <si>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</si>
  <si>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</si>
  <si>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</si>
  <si>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</si>
  <si>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</si>
  <si>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</si>
  <si>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</si>
  <si>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</si>
  <si>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</si>
  <si>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</si>
  <si>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</si>
  <si>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</si>
  <si>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</si>
  <si>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</si>
  <si>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</si>
  <si>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</si>
  <si>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</si>
  <si>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</si>
  <si>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</si>
  <si>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</si>
  <si>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</si>
  <si>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</si>
  <si>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</si>
  <si>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</si>
  <si>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</si>
  <si>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</si>
  <si>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</si>
  <si>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</si>
  <si>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</si>
  <si>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</si>
  <si>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</si>
  <si>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</si>
  <si>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</si>
  <si>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</si>
  <si>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</si>
  <si>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</si>
  <si>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</si>
  <si>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</si>
  <si>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</si>
  <si>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</si>
  <si>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</si>
  <si>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</si>
  <si>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</si>
  <si>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</si>
  <si>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</si>
  <si>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</si>
  <si>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</si>
  <si>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</si>
  <si>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</si>
  <si>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</si>
  <si>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</si>
  <si>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</si>
  <si>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</si>
  <si>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</si>
  <si>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</si>
  <si>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</si>
  <si>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</si>
  <si>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</si>
  <si>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</si>
  <si>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</si>
  <si>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</si>
  <si>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</si>
  <si>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</si>
  <si>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</si>
  <si>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</si>
  <si>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</si>
  <si>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</si>
  <si>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</si>
  <si>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</si>
  <si>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</si>
  <si>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</si>
  <si>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</si>
  <si>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</si>
  <si>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</si>
  <si>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</si>
  <si>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</si>
  <si>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</si>
  <si>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</si>
  <si>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</si>
  <si>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</si>
  <si>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</si>
  <si>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</si>
  <si>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</si>
  <si>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</si>
  <si>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</si>
  <si>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</si>
  <si>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</si>
  <si>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</si>
  <si>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</si>
  <si>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</si>
  <si>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</si>
  <si>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</si>
  <si>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</si>
  <si>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</si>
  <si>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</si>
  <si>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</si>
  <si>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</si>
  <si>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</si>
  <si>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</si>
  <si>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</si>
  <si>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</si>
  <si>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</si>
  <si>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</si>
  <si>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</si>
  <si>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</si>
  <si>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</si>
  <si>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</si>
  <si>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</si>
  <si>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</si>
  <si>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</si>
  <si>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</si>
  <si>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</si>
  <si>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</si>
  <si>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</si>
  <si>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</si>
  <si>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</si>
  <si>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</si>
  <si>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</si>
  <si>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</si>
  <si>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</si>
  <si>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</si>
  <si>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</si>
  <si>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</si>
  <si>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</si>
  <si>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</si>
  <si>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</si>
  <si>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</si>
  <si>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</si>
  <si>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</si>
  <si>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</si>
  <si>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</si>
  <si>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</si>
  <si>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</si>
  <si>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</si>
  <si>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</si>
  <si>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</si>
  <si>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</si>
  <si>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</si>
  <si>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</si>
  <si>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</si>
  <si>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</si>
  <si>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</si>
  <si>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</si>
  <si>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</si>
  <si>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</si>
  <si>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</si>
  <si>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</si>
  <si>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</si>
  <si>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</si>
  <si>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</si>
  <si>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</si>
  <si>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</si>
  <si>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</si>
  <si>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</si>
  <si>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</si>
  <si>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</si>
  <si>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</si>
  <si>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</si>
  <si>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</si>
  <si>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</si>
  <si>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</si>
  <si>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</si>
  <si>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</si>
  <si>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</si>
  <si>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</si>
  <si>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</si>
  <si>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</si>
  <si>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</si>
  <si>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</si>
  <si>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</si>
  <si>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</si>
  <si>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</si>
  <si>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</si>
  <si>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</si>
  <si>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</si>
  <si>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</si>
  <si>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</si>
  <si>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</si>
  <si>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</si>
  <si>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</si>
  <si>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</si>
  <si>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</si>
  <si>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</si>
  <si>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</si>
  <si>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</si>
  <si>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</si>
  <si>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</si>
  <si>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</si>
  <si>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</si>
  <si>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</si>
  <si>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</si>
  <si>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</si>
  <si>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</si>
  <si>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</si>
  <si>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</si>
  <si>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</si>
  <si>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</si>
  <si>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</si>
  <si>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</si>
  <si>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</si>
  <si>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</si>
  <si>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</si>
  <si>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</si>
  <si>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</si>
  <si>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</si>
  <si>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</si>
  <si>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</si>
  <si>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</si>
  <si>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</si>
  <si>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</si>
  <si>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</si>
  <si>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</si>
  <si>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</si>
  <si>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</si>
  <si>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</si>
  <si>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</si>
  <si>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</si>
  <si>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</si>
  <si>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</si>
  <si>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</si>
  <si>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</si>
  <si>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</si>
  <si>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</si>
  <si>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</si>
  <si>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</si>
  <si>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</si>
  <si>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</si>
  <si>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</si>
  <si>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</si>
  <si>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</si>
  <si>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</si>
  <si>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</si>
  <si>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</si>
  <si>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</si>
  <si>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</si>
  <si>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</si>
  <si>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</si>
  <si>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</si>
  <si>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</si>
  <si>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</si>
  <si>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</si>
  <si>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</si>
  <si>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</si>
  <si>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</si>
  <si>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</si>
  <si>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</si>
  <si>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</si>
  <si>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</si>
  <si>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</si>
  <si>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</si>
  <si>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</si>
  <si>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</si>
  <si>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</si>
  <si>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</si>
  <si>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</si>
  <si>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</si>
  <si>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</si>
  <si>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</si>
  <si>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</si>
  <si>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</si>
  <si>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</si>
  <si>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</si>
  <si>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</si>
  <si>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</si>
  <si>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</si>
  <si>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</si>
  <si>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</si>
  <si>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</si>
  <si>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</si>
  <si>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</si>
  <si>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</si>
  <si>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</si>
  <si>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</si>
  <si>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</si>
  <si>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</si>
  <si>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</si>
  <si>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</si>
  <si>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</si>
  <si>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</si>
  <si>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</si>
  <si>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</si>
  <si>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</si>
  <si>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</si>
  <si>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</si>
  <si>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</si>
  <si>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</si>
  <si>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</si>
  <si>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</si>
  <si>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</si>
  <si>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</si>
  <si>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</si>
  <si>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</si>
  <si>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</si>
  <si>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</si>
  <si>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</si>
  <si>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</si>
  <si>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</si>
  <si>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</si>
  <si>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</si>
  <si>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</si>
  <si>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</si>
  <si>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</si>
  <si>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</si>
  <si>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</si>
  <si>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</si>
  <si>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</si>
  <si>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</si>
  <si>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</si>
  <si>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</si>
  <si>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</si>
  <si>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</si>
  <si>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</si>
  <si>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</si>
  <si>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</si>
  <si>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</si>
  <si>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</si>
  <si>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</si>
  <si>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</si>
  <si>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</si>
  <si>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</si>
  <si>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</si>
  <si>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</si>
  <si>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</si>
  <si>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</si>
  <si>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</si>
  <si>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</si>
  <si>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</si>
  <si>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</si>
  <si>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</si>
  <si>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</si>
  <si>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</si>
  <si>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</si>
  <si>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</si>
  <si>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</si>
  <si>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</si>
  <si>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</si>
  <si>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</si>
  <si>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</si>
  <si>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</si>
  <si>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</si>
  <si>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</si>
  <si>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</si>
  <si>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</si>
  <si>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</si>
  <si>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</si>
  <si>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</si>
  <si>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</si>
  <si>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</si>
  <si>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</si>
  <si>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</si>
  <si>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</si>
  <si>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</si>
  <si>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</si>
  <si>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</si>
  <si>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</si>
  <si>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</si>
  <si>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</si>
  <si>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</si>
  <si>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</si>
  <si>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</si>
  <si>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</si>
  <si>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</si>
  <si>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</si>
  <si>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</si>
  <si>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</si>
  <si>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</si>
  <si>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</si>
  <si>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</si>
  <si>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</si>
  <si>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</si>
  <si>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</si>
  <si>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</si>
  <si>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</si>
  <si>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</si>
  <si>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</si>
  <si>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</si>
  <si>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</si>
  <si>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</si>
  <si>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</si>
  <si>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</si>
  <si>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</si>
  <si>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</si>
  <si>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</si>
  <si>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</si>
  <si>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</si>
  <si>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</si>
  <si>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</si>
  <si>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</si>
  <si>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</si>
  <si>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</si>
  <si>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</si>
  <si>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</si>
  <si>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</si>
  <si>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</si>
  <si>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</si>
  <si>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</si>
  <si>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</si>
  <si>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</si>
  <si>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</si>
  <si>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</si>
  <si>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</si>
  <si>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</si>
  <si>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</si>
  <si>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</si>
  <si>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</si>
  <si>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</si>
  <si>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</si>
  <si>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</si>
  <si>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</si>
  <si>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</si>
  <si>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</si>
  <si>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</si>
  <si>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</si>
  <si>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</si>
  <si>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</si>
  <si>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</si>
  <si>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</si>
  <si>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</si>
  <si>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</si>
  <si>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</si>
  <si>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</si>
  <si>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</si>
  <si>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</si>
  <si>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</si>
  <si>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</si>
  <si>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</si>
  <si>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</si>
  <si>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</si>
  <si>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</si>
  <si>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</si>
  <si>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</si>
  <si>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</si>
  <si>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</si>
  <si>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</si>
  <si>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</si>
  <si>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</si>
  <si>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</si>
  <si>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</si>
  <si>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</si>
  <si>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</si>
  <si>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</si>
  <si>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</si>
  <si>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</si>
  <si>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</si>
  <si>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</si>
  <si>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</si>
  <si>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</si>
  <si>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</si>
  <si>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</si>
  <si>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</si>
  <si>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</si>
  <si>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</si>
  <si>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</si>
  <si>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</si>
  <si>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</si>
  <si>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</si>
  <si>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</si>
  <si>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</si>
  <si>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</si>
  <si>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</si>
  <si>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</si>
  <si>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</si>
  <si>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</si>
  <si>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</si>
  <si>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</si>
  <si>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</si>
  <si>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</si>
  <si>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</si>
  <si>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</si>
  <si>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</si>
  <si>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</si>
  <si>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</si>
  <si>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</si>
  <si>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</si>
  <si>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</si>
  <si>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</si>
  <si>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</si>
  <si>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</si>
  <si>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</si>
  <si>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</si>
  <si>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</si>
  <si>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</si>
  <si>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</si>
  <si>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</si>
  <si>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</si>
  <si>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</si>
  <si>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</si>
  <si>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</si>
  <si>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</si>
  <si>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</si>
  <si>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</si>
  <si>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</si>
  <si>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</si>
  <si>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</si>
  <si>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</si>
  <si>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</si>
  <si>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</si>
  <si>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</si>
  <si>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</si>
  <si>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</si>
  <si>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</si>
  <si>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</si>
  <si>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</si>
  <si>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</si>
  <si>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</si>
  <si>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</si>
  <si>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</si>
  <si>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</si>
  <si>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</si>
  <si>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</si>
  <si>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</si>
  <si>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</si>
  <si>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</si>
  <si>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</si>
  <si>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</si>
  <si>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</si>
  <si>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</si>
  <si>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</si>
  <si>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</si>
  <si>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</si>
  <si>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</si>
  <si>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</si>
  <si>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</si>
  <si>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</si>
  <si>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</si>
  <si>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</si>
  <si>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</si>
  <si>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</si>
  <si>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</si>
  <si>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</si>
  <si>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</si>
  <si>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</si>
  <si>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</si>
  <si>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</si>
  <si>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</si>
  <si>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</si>
  <si>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</si>
  <si>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</si>
  <si>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</si>
  <si>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</si>
  <si>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</si>
  <si>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</si>
  <si>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</si>
  <si>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</si>
  <si>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</si>
  <si>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</si>
  <si>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</si>
  <si>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</si>
  <si>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</si>
  <si>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</si>
  <si>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</si>
  <si>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</si>
  <si>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</si>
  <si>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</si>
  <si>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</si>
  <si>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</si>
  <si>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</si>
  <si>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</si>
  <si>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</si>
  <si>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</si>
  <si>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</si>
  <si>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</si>
  <si>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</si>
  <si>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</si>
  <si>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</si>
  <si>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</si>
  <si>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</si>
  <si>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</si>
  <si>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</si>
  <si>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</si>
  <si>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</si>
  <si>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</si>
  <si>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</si>
  <si>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</si>
  <si>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</si>
  <si>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</si>
  <si>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</si>
  <si>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</si>
  <si>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</si>
  <si>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</si>
  <si>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</si>
  <si>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</si>
  <si>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</si>
  <si>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</si>
  <si>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</si>
  <si>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</si>
  <si>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</si>
  <si>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</si>
  <si>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</si>
  <si>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</si>
  <si>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</si>
  <si>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</si>
  <si>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</si>
  <si>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</si>
  <si>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</si>
  <si>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</si>
  <si>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</si>
  <si>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</si>
  <si>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</si>
  <si>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</si>
  <si>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</si>
  <si>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</si>
  <si>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</si>
  <si>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</si>
  <si>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</si>
  <si>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</si>
  <si>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</si>
  <si>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</si>
  <si>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</si>
  <si>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</si>
  <si>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</si>
  <si>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</si>
  <si>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</si>
  <si>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</si>
  <si>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</si>
  <si>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</si>
  <si>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</si>
  <si>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</si>
  <si>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</si>
  <si>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</si>
  <si>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</si>
  <si>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</si>
  <si>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</si>
  <si>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</si>
  <si>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</si>
  <si>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</si>
  <si>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</si>
  <si>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</si>
  <si>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</si>
  <si>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</si>
  <si>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</si>
  <si>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</si>
  <si>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</si>
  <si>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</si>
  <si>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</si>
  <si>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</si>
  <si>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</si>
  <si>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</si>
  <si>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</si>
  <si>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</si>
  <si>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</si>
  <si>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</si>
  <si>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</si>
  <si>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</si>
  <si>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</si>
  <si>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</si>
  <si>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</si>
  <si>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</si>
  <si>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</si>
  <si>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</si>
  <si>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</si>
  <si>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</si>
  <si>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</si>
  <si>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</si>
  <si>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</si>
  <si>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</si>
  <si>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</si>
  <si>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</si>
  <si>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</si>
  <si>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</si>
  <si>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</si>
  <si>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</si>
  <si>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</si>
  <si>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</si>
  <si>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</si>
  <si>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</si>
  <si>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</si>
  <si>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</si>
  <si>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</si>
  <si>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</si>
  <si>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</si>
  <si>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</si>
  <si>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</si>
  <si>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</si>
  <si>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</si>
  <si>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</si>
  <si>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</si>
  <si>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</si>
  <si>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</si>
  <si>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</si>
  <si>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</si>
  <si>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</si>
  <si>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</si>
  <si>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</si>
  <si>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</si>
  <si>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</si>
  <si>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</si>
  <si>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</si>
  <si>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</si>
  <si>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</si>
  <si>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</si>
  <si>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</si>
  <si>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</si>
  <si>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</si>
  <si>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</si>
  <si>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</si>
  <si>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</si>
  <si>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</si>
  <si>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</si>
  <si>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</si>
  <si>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</si>
  <si>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</si>
  <si>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</si>
  <si>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</si>
  <si>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</si>
  <si>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</si>
  <si>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</si>
  <si>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</si>
  <si>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</si>
  <si>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</si>
  <si>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</si>
  <si>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</si>
  <si>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</si>
  <si>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</si>
  <si>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</si>
  <si>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</si>
  <si>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</si>
  <si>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</si>
  <si>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</si>
  <si>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</si>
  <si>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</si>
  <si>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</si>
  <si>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</si>
  <si>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</si>
  <si>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</si>
  <si>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</si>
  <si>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</si>
  <si>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</si>
  <si>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</si>
  <si>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</si>
  <si>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</si>
  <si>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</si>
  <si>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</si>
  <si>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</si>
  <si>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</si>
  <si>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</si>
  <si>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</si>
  <si>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</si>
  <si>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</si>
  <si>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</si>
  <si>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</si>
  <si>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</si>
  <si>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</si>
  <si>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</si>
  <si>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</si>
  <si>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</si>
  <si>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</si>
  <si>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</si>
  <si>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</si>
  <si>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</si>
  <si>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</si>
  <si>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</si>
  <si>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</si>
  <si>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</si>
  <si>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</si>
  <si>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</si>
  <si>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</si>
  <si>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</si>
  <si>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</si>
  <si>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</si>
  <si>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</si>
  <si>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</si>
  <si>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</si>
  <si>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</si>
  <si>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</si>
  <si>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</si>
  <si>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</si>
  <si>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</si>
  <si>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</si>
  <si>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</si>
  <si>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</si>
  <si>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</si>
  <si>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</si>
  <si>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</si>
  <si>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</si>
  <si>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</si>
  <si>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</si>
  <si>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</si>
  <si>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</si>
  <si>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</si>
  <si>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</si>
  <si>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</si>
  <si>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</si>
  <si>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</si>
  <si>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</si>
  <si>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</si>
  <si>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</si>
  <si>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</si>
  <si>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</si>
  <si>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</si>
  <si>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</si>
  <si>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</si>
  <si>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</si>
  <si>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</si>
  <si>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</si>
  <si>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</si>
  <si>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</si>
  <si>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</si>
  <si>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</si>
  <si>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</si>
  <si>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</si>
  <si>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</si>
  <si>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</si>
  <si>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</si>
  <si>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</si>
  <si>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</si>
  <si>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</si>
  <si>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</si>
  <si>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</si>
  <si>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</si>
  <si>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</si>
  <si>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</si>
  <si>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</si>
  <si>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</si>
  <si>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</si>
  <si>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</si>
  <si>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</si>
  <si>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</si>
  <si>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</si>
  <si>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</si>
  <si>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</si>
  <si>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</si>
  <si>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</si>
  <si>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</si>
  <si>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</si>
  <si>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</si>
  <si>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</si>
  <si>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</si>
  <si>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</si>
  <si>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</si>
  <si>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</si>
  <si>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</si>
  <si>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</si>
  <si>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</si>
  <si>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</si>
  <si>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</si>
  <si>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</si>
  <si>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</si>
  <si>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</si>
  <si>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</si>
  <si>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</si>
  <si>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</si>
  <si>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</si>
  <si>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</si>
  <si>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</si>
  <si>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</si>
  <si>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</si>
  <si>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</si>
  <si>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</si>
  <si>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</si>
  <si>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</si>
  <si>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</si>
  <si>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</si>
  <si>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</si>
  <si>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</si>
  <si>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</si>
  <si>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</si>
  <si>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</si>
  <si>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</si>
  <si>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</si>
  <si>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</si>
  <si>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</si>
  <si>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</si>
  <si>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</si>
  <si>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</si>
  <si>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</si>
  <si>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</si>
  <si>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</si>
  <si>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</si>
  <si>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</si>
  <si>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</si>
  <si>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</si>
  <si>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</si>
  <si>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</si>
  <si>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</si>
  <si>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</si>
  <si>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</si>
  <si>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</si>
  <si>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</si>
  <si>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</si>
  <si>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</si>
  <si>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</si>
  <si>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</si>
  <si>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</si>
  <si>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</si>
  <si>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</si>
  <si>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</si>
  <si>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</si>
  <si>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</si>
  <si>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</si>
  <si>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</si>
  <si>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</si>
  <si>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</si>
  <si>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</si>
  <si>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</si>
  <si>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</si>
  <si>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</si>
  <si>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</si>
  <si>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</si>
  <si>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</si>
  <si>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</si>
  <si>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</si>
  <si>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</si>
  <si>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</si>
  <si>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</si>
  <si>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</si>
  <si>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</si>
  <si>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</si>
  <si>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</si>
  <si>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</si>
  <si>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</si>
  <si>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</si>
  <si>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</si>
  <si>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</si>
  <si>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</si>
  <si>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</si>
  <si>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</si>
  <si>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</si>
  <si>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</si>
  <si>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</si>
  <si>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</si>
  <si>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</si>
  <si>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</si>
  <si>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</si>
  <si>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</si>
  <si>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</si>
  <si>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</si>
  <si>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</si>
  <si>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</si>
  <si>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</si>
  <si>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</si>
  <si>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</si>
  <si>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</si>
  <si>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</si>
  <si>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</si>
  <si>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</si>
  <si>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</si>
  <si>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</si>
  <si>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</si>
  <si>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</si>
  <si>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</si>
  <si>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</si>
  <si>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</si>
  <si>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</si>
  <si>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</si>
  <si>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</si>
  <si>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</si>
  <si>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</si>
  <si>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</si>
  <si>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</si>
  <si>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</si>
  <si>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</si>
  <si>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</si>
  <si>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</si>
  <si>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</si>
  <si>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</si>
  <si>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</si>
  <si>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</si>
  <si>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</si>
  <si>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</si>
  <si>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</si>
  <si>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</si>
  <si>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</si>
  <si>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</si>
  <si>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</si>
  <si>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</si>
  <si>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</si>
  <si>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</si>
  <si>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</si>
  <si>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</si>
  <si>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</si>
  <si>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</si>
  <si>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</si>
  <si>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</si>
  <si>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</si>
  <si>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</si>
  <si>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</si>
  <si>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</si>
  <si>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</si>
  <si>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</si>
  <si>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</si>
  <si>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</si>
  <si>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</si>
  <si>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</si>
  <si>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</si>
  <si>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</si>
  <si>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</si>
  <si>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</si>
  <si>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</si>
  <si>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</si>
  <si>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</si>
  <si>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</si>
  <si>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</si>
  <si>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</si>
  <si>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</si>
  <si>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</si>
  <si>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</si>
  <si>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</si>
  <si>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</si>
  <si>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</si>
  <si>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</si>
  <si>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</si>
  <si>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</si>
  <si>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</si>
  <si>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</si>
  <si>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</si>
  <si>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</si>
  <si>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</si>
  <si>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</si>
  <si>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</si>
  <si>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</si>
  <si>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</si>
  <si>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</si>
  <si>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</si>
  <si>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</si>
  <si>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</si>
  <si>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</si>
  <si>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</si>
  <si>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</si>
  <si>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</si>
  <si>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</si>
  <si>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</si>
  <si>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</si>
  <si>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</si>
  <si>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</si>
  <si>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</si>
  <si>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</si>
  <si>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</si>
  <si>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</si>
  <si>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</si>
  <si>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</si>
  <si>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</si>
  <si>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</si>
  <si>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</si>
  <si>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</si>
  <si>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</si>
  <si>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</si>
  <si>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</si>
  <si>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</si>
  <si>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</si>
  <si>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</si>
  <si>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</si>
  <si>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</si>
  <si>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</si>
  <si>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</si>
  <si>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</si>
  <si>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</si>
  <si>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</si>
  <si>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</si>
  <si>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</si>
  <si>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</si>
  <si>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</si>
  <si>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</si>
  <si>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</si>
  <si>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</si>
  <si>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</si>
  <si>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</si>
  <si>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</si>
  <si>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</si>
  <si>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</si>
  <si>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</si>
  <si>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</si>
  <si>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</si>
  <si>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</si>
  <si>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</si>
  <si>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</si>
  <si>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</si>
  <si>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</si>
  <si>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</si>
  <si>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</si>
  <si>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</si>
  <si>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</si>
  <si>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</si>
  <si>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</si>
  <si>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</si>
  <si>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</si>
  <si>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</si>
  <si>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</si>
  <si>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</si>
  <si>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</si>
  <si>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</si>
  <si>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</si>
  <si>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</si>
  <si>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</si>
  <si>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</si>
  <si>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</si>
  <si>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</si>
  <si>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</si>
  <si>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</si>
  <si>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</si>
  <si>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</si>
  <si>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</si>
  <si>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</si>
  <si>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</si>
  <si>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</si>
  <si>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</si>
  <si>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</si>
  <si>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</si>
  <si>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</si>
  <si>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</si>
  <si>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</si>
  <si>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</si>
  <si>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</si>
  <si>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</si>
  <si>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</si>
  <si>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</si>
  <si>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</si>
  <si>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</si>
  <si>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</si>
  <si>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</si>
  <si>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</si>
  <si>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</si>
  <si>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</si>
  <si>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</si>
  <si>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</si>
  <si>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</si>
  <si>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</si>
  <si>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</si>
  <si>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</si>
  <si>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</si>
  <si>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</si>
  <si>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</si>
  <si>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</si>
  <si>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</si>
  <si>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</si>
  <si>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</si>
  <si>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</si>
  <si>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</si>
  <si>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</si>
  <si>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</si>
  <si>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</si>
  <si>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</si>
  <si>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</si>
  <si>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</si>
  <si>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</si>
  <si>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</si>
  <si>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</si>
  <si>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</si>
  <si>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</si>
  <si>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</si>
  <si>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</si>
  <si>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</si>
  <si>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</si>
  <si>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</si>
  <si>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</si>
  <si>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</si>
  <si>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</si>
  <si>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</si>
  <si>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</si>
  <si>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</si>
  <si>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</si>
  <si>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</si>
  <si>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</si>
  <si>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</si>
  <si>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</si>
  <si>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</si>
  <si>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</si>
  <si>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</si>
  <si>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</si>
  <si>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</si>
  <si>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</si>
  <si>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</si>
  <si>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</si>
  <si>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</si>
  <si>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</si>
  <si>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</si>
  <si>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</si>
  <si>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</si>
  <si>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</si>
  <si>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</si>
  <si>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</si>
  <si>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</si>
  <si>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</si>
  <si>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</si>
  <si>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</si>
  <si>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</si>
  <si>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</si>
  <si>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</si>
  <si>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</si>
  <si>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</si>
  <si>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</si>
  <si>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</si>
  <si>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</si>
  <si>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</si>
  <si>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</si>
  <si>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</si>
  <si>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</si>
  <si>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</si>
  <si>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</si>
  <si>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</si>
  <si>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</si>
  <si>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</si>
  <si>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</si>
  <si>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</si>
  <si>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</si>
  <si>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</si>
  <si>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</si>
  <si>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</si>
  <si>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</si>
  <si>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</si>
  <si>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</si>
  <si>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</si>
  <si>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</si>
  <si>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</si>
  <si>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</si>
  <si>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</si>
  <si>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</si>
  <si>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</si>
  <si>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</si>
  <si>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</si>
  <si>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</si>
  <si>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</si>
  <si>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</si>
  <si>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</si>
  <si>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</si>
  <si>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</si>
  <si>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</si>
  <si>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</si>
  <si>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</si>
  <si>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</si>
  <si>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</si>
  <si>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</si>
  <si>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</si>
  <si>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</si>
  <si>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</si>
  <si>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</si>
  <si>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</si>
  <si>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</si>
  <si>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</si>
  <si>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</si>
  <si>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</si>
  <si>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</si>
  <si>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</si>
  <si>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</si>
  <si>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</si>
  <si>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</si>
  <si>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</si>
  <si>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</si>
  <si>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</si>
  <si>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</si>
  <si>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</si>
  <si>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</si>
  <si>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</si>
  <si>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</si>
  <si>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</si>
  <si>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</si>
  <si>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</si>
  <si>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</si>
  <si>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</si>
  <si>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</si>
  <si>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</si>
  <si>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</si>
  <si>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</si>
  <si>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</si>
  <si>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</si>
  <si>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</si>
  <si>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</si>
  <si>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</si>
  <si>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</si>
  <si>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</si>
  <si>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</si>
  <si>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</si>
  <si>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</si>
  <si>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</si>
  <si>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</si>
  <si>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</si>
  <si>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</si>
  <si>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</si>
  <si>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</si>
  <si>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</si>
  <si>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</si>
  <si>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</si>
  <si>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</si>
  <si>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</si>
  <si>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</si>
  <si>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</si>
  <si>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</si>
  <si>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</si>
  <si>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</si>
  <si>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</si>
  <si>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</si>
  <si>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</si>
  <si>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</si>
  <si>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</si>
  <si>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</si>
  <si>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</si>
  <si>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</si>
  <si>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</si>
  <si>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</si>
  <si>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</si>
  <si>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</si>
  <si>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</si>
  <si>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</si>
  <si>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</si>
  <si>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</si>
  <si>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</si>
  <si>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</si>
  <si>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</si>
  <si>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</si>
  <si>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</si>
  <si>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</si>
  <si>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</si>
  <si>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</si>
  <si>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</si>
  <si>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</si>
  <si>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</si>
  <si>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</si>
  <si>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</si>
  <si>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</si>
  <si>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</si>
  <si>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</si>
  <si>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</si>
  <si>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</si>
  <si>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</si>
  <si>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</si>
  <si>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</si>
  <si>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</si>
  <si>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</si>
  <si>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</si>
  <si>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</si>
  <si>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</si>
  <si>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</si>
  <si>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</si>
  <si>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</si>
  <si>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</si>
  <si>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</si>
  <si>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</si>
  <si>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</si>
  <si>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</si>
  <si>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</si>
  <si>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</si>
  <si>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</si>
  <si>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</si>
  <si>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</si>
  <si>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</si>
  <si>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</si>
  <si>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</si>
  <si>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</si>
  <si>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</si>
  <si>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</si>
  <si>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</si>
  <si>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</si>
  <si>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</si>
  <si>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</si>
  <si>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</si>
  <si>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</si>
  <si>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</si>
  <si>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</si>
  <si>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</si>
  <si>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</si>
  <si>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</si>
  <si>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</si>
  <si>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</si>
  <si>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</si>
  <si>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</si>
  <si>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</si>
  <si>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</si>
  <si>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</si>
  <si>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</si>
  <si>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</si>
  <si>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</si>
  <si>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</si>
  <si>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</si>
  <si>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</si>
  <si>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</si>
  <si>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</si>
  <si>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</si>
  <si>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</si>
  <si>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</si>
  <si>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</si>
  <si>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</si>
  <si>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</si>
  <si>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</si>
  <si>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</si>
  <si>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</si>
  <si>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</si>
  <si>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</si>
  <si>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</si>
  <si>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</si>
  <si>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</si>
  <si>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</si>
  <si>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</si>
  <si>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</si>
  <si>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</si>
  <si>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</si>
  <si>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</si>
  <si>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</si>
  <si>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</si>
  <si>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</si>
  <si>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</si>
  <si>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</si>
  <si>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</si>
  <si>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</si>
  <si>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</si>
  <si>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</si>
  <si>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</si>
  <si>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</si>
  <si>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</si>
  <si>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</si>
  <si>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</si>
  <si>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</si>
  <si>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</si>
  <si>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</si>
  <si>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</si>
  <si>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</si>
  <si>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</si>
  <si>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</si>
  <si>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</si>
  <si>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</si>
  <si>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</si>
  <si>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</si>
  <si>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</si>
  <si>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</si>
  <si>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</si>
  <si>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</si>
  <si>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</si>
  <si>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</si>
  <si>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</si>
  <si>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</si>
  <si>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</si>
  <si>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</si>
  <si>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</si>
  <si>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</si>
  <si>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</si>
  <si>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</si>
  <si>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</si>
  <si>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</si>
  <si>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</si>
  <si>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</si>
  <si>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</si>
  <si>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</si>
  <si>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</si>
  <si>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</si>
  <si>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</si>
  <si>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</si>
  <si>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</si>
  <si>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</si>
  <si>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</si>
  <si>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</si>
  <si>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</si>
  <si>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</si>
  <si>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</si>
  <si>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</si>
  <si>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</si>
  <si>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</si>
  <si>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</si>
  <si>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</si>
  <si>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</si>
  <si>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</si>
  <si>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</si>
  <si>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</si>
  <si>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</si>
  <si>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</si>
  <si>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</si>
  <si>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</si>
  <si>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</si>
  <si>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</si>
  <si>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</si>
  <si>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</si>
  <si>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</si>
  <si>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</si>
  <si>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</si>
  <si>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</si>
  <si>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</si>
  <si>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</si>
  <si>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</si>
  <si>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</si>
  <si>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</si>
  <si>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</si>
  <si>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</si>
  <si>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</si>
  <si>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</si>
  <si>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</si>
  <si>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</si>
  <si>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</si>
  <si>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</si>
  <si>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</si>
  <si>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</si>
  <si>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</si>
  <si>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</si>
  <si>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</si>
  <si>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</si>
  <si>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</si>
  <si>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</si>
  <si>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</si>
  <si>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</si>
  <si>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</si>
  <si>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</si>
  <si>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</si>
  <si>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</si>
  <si>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</si>
  <si>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</si>
  <si>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</si>
  <si>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</si>
  <si>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</si>
  <si>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</si>
  <si>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</si>
  <si>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</si>
  <si>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</si>
  <si>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</si>
  <si>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</si>
  <si>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</si>
  <si>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</si>
  <si>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</si>
  <si>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</si>
  <si>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</si>
  <si>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</si>
  <si>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</si>
  <si>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</si>
  <si>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</si>
  <si>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</si>
  <si>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</si>
  <si>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</si>
  <si>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</si>
  <si>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</si>
  <si>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</si>
  <si>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</si>
  <si>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</si>
  <si>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</si>
  <si>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</si>
  <si>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</si>
  <si>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</si>
  <si>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</si>
  <si>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</si>
  <si>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</si>
  <si>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</si>
  <si>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</si>
  <si>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</si>
  <si>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</si>
  <si>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</si>
  <si>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</si>
  <si>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</si>
  <si>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</si>
  <si>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</si>
  <si>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</si>
  <si>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</si>
  <si>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</si>
  <si>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</si>
  <si>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</si>
  <si>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</si>
  <si>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</si>
  <si>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</si>
  <si>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</si>
  <si>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</si>
  <si>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</si>
  <si>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</si>
  <si>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</si>
  <si>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</si>
  <si>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</si>
  <si>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</si>
  <si>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</si>
  <si>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</si>
  <si>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</si>
  <si>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</si>
  <si>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</si>
  <si>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</si>
  <si>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</si>
  <si>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</si>
  <si>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</si>
  <si>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</si>
  <si>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</si>
  <si>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</si>
  <si>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</si>
  <si>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</si>
  <si>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</si>
  <si>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</si>
  <si>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</si>
  <si>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</si>
  <si>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</si>
  <si>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</si>
  <si>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</si>
  <si>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</si>
  <si>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</si>
  <si>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</si>
  <si>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</si>
  <si>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</si>
  <si>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</si>
  <si>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</si>
  <si>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</si>
  <si>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</si>
  <si>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</si>
  <si>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</si>
  <si>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</si>
  <si>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</si>
  <si>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</si>
  <si>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</si>
  <si>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</si>
  <si>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</si>
  <si>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</si>
  <si>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</si>
  <si>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</si>
  <si>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</si>
  <si>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</si>
  <si>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</si>
  <si>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</si>
  <si>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</si>
  <si>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</si>
  <si>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</si>
  <si>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</si>
  <si>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</si>
  <si>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</si>
  <si>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</si>
  <si>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</si>
  <si>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</si>
  <si>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</si>
  <si>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</si>
  <si>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</si>
  <si>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</si>
  <si>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</si>
  <si>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</si>
  <si>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</si>
  <si>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</si>
  <si>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</si>
  <si>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</si>
  <si>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</si>
  <si>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</si>
  <si>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</si>
  <si>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</si>
  <si>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</si>
  <si>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</si>
  <si>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</si>
  <si>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</si>
  <si>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</si>
  <si>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</si>
  <si>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</si>
  <si>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</si>
  <si>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</si>
  <si>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</si>
  <si>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</si>
  <si>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</si>
  <si>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</si>
  <si>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</si>
  <si>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</si>
  <si>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</si>
  <si>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</si>
  <si>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</si>
  <si>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</si>
  <si>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</si>
  <si>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</si>
  <si>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</si>
  <si>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</si>
  <si>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</si>
  <si>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</si>
  <si>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</si>
  <si>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</si>
  <si>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</si>
  <si>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</si>
  <si>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</si>
  <si>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</si>
  <si>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</si>
  <si>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</si>
  <si>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</si>
  <si>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</si>
  <si>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</si>
  <si>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</si>
  <si>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</si>
  <si>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</si>
  <si>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</si>
  <si>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</si>
  <si>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</si>
  <si>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</si>
  <si>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</si>
  <si>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</si>
  <si>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</si>
  <si>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</si>
  <si>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</si>
  <si>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</si>
  <si>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</si>
  <si>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</si>
  <si>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</si>
  <si>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</si>
  <si>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</si>
  <si>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</si>
  <si>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</si>
  <si>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</si>
  <si>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</si>
  <si>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</si>
  <si>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</si>
  <si>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</si>
  <si>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</si>
  <si>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</si>
  <si>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</si>
  <si>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</si>
  <si>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</si>
  <si>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</si>
  <si>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</si>
  <si>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</si>
  <si>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</si>
  <si>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</si>
  <si>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</si>
  <si>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</si>
  <si>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</si>
  <si>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</si>
  <si>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</si>
  <si>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</si>
  <si>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</si>
  <si>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</si>
  <si>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</si>
  <si>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</si>
  <si>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</si>
  <si>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</si>
  <si>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</si>
  <si>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</si>
  <si>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</si>
  <si>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</si>
  <si>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</si>
  <si>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</si>
  <si>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</si>
  <si>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</si>
  <si>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</si>
  <si>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</si>
  <si>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</si>
  <si>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</si>
  <si>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</si>
  <si>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</si>
  <si>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</si>
  <si>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</si>
  <si>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</si>
  <si>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</si>
  <si>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</si>
  <si>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</si>
  <si>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</si>
  <si>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</si>
  <si>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</si>
  <si>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</si>
  <si>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</si>
  <si>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</si>
  <si>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</si>
  <si>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</si>
  <si>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</si>
  <si>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</si>
  <si>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</si>
  <si>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</si>
  <si>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</si>
  <si>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</si>
  <si>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</si>
  <si>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</si>
  <si>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</si>
  <si>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</si>
  <si>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</si>
  <si>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</si>
  <si>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</si>
  <si>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</si>
  <si>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</si>
  <si>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</si>
  <si>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</si>
  <si>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</si>
  <si>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</si>
  <si>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</si>
  <si>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</si>
  <si>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</si>
  <si>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</si>
  <si>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</si>
  <si>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</si>
  <si>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</si>
  <si>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</si>
  <si>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</si>
  <si>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</si>
  <si>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</si>
  <si>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</si>
  <si>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</si>
  <si>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</si>
  <si>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</si>
  <si>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</si>
  <si>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</si>
  <si>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</si>
  <si>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</si>
  <si>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</si>
  <si>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</si>
  <si>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</si>
  <si>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</si>
  <si>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</si>
  <si>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</si>
  <si>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</si>
  <si>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</si>
  <si>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</si>
  <si>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</si>
  <si>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</si>
  <si>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</si>
  <si>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</si>
  <si>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</si>
  <si>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</si>
  <si>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</si>
  <si>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</si>
  <si>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</si>
  <si>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</si>
  <si>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</si>
  <si>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</si>
  <si>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</si>
  <si>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</si>
  <si>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</si>
  <si>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</si>
  <si>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</si>
  <si>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</si>
  <si>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</si>
  <si>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</si>
  <si>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</si>
  <si>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</si>
  <si>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</si>
  <si>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</si>
  <si>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</si>
  <si>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</si>
  <si>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</si>
  <si>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</si>
  <si>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</si>
  <si>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</si>
  <si>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</si>
  <si>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</si>
  <si>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</si>
  <si>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</si>
  <si>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</si>
  <si>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</si>
  <si>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</si>
  <si>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</si>
  <si>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</si>
  <si>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</si>
  <si>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</si>
  <si>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</si>
  <si>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</si>
  <si>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</si>
  <si>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</si>
  <si>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</si>
  <si>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</si>
  <si>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</si>
  <si>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</si>
  <si>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</si>
  <si>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</si>
  <si>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</si>
  <si>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</si>
  <si>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</si>
  <si>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</si>
  <si>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</si>
  <si>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</si>
  <si>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</si>
  <si>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</si>
  <si>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</si>
  <si>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</si>
  <si>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</si>
  <si>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</si>
  <si>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</si>
  <si>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</si>
  <si>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</si>
  <si>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</si>
  <si>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</si>
  <si>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</si>
  <si>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</si>
  <si>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</si>
  <si>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</si>
  <si>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</si>
  <si>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</si>
  <si>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</si>
  <si>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</si>
  <si>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</si>
  <si>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</si>
  <si>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</si>
  <si>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</si>
  <si>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</si>
  <si>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</si>
  <si>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</si>
  <si>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</si>
  <si>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</si>
  <si>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</si>
  <si>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</si>
  <si>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</si>
  <si>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</si>
  <si>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</si>
  <si>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</si>
  <si>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</si>
  <si>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</si>
  <si>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</si>
  <si>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</si>
  <si>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</si>
  <si>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</si>
  <si>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</si>
  <si>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</si>
  <si>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</si>
  <si>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</si>
  <si>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</si>
  <si>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</si>
  <si>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</si>
  <si>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</si>
  <si>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</si>
  <si>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</si>
  <si>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</si>
  <si>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</si>
  <si>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</si>
  <si>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</si>
  <si>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</si>
  <si>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</si>
  <si>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</si>
  <si>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</si>
  <si>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</si>
  <si>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</si>
  <si>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</si>
  <si>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</si>
  <si>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</si>
  <si>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</si>
  <si>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</si>
  <si>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</si>
  <si>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</si>
  <si>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</si>
  <si>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</si>
  <si>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</si>
  <si>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</si>
  <si>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</si>
  <si>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</si>
  <si>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</si>
  <si>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</si>
  <si>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</si>
  <si>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</si>
  <si>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</si>
  <si>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</si>
  <si>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</si>
  <si>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</si>
  <si>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</si>
  <si>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</si>
  <si>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</si>
  <si>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</si>
  <si>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</si>
  <si>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</si>
  <si>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</si>
  <si>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</si>
  <si>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</si>
  <si>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</si>
  <si>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</si>
  <si>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</si>
  <si>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</si>
  <si>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</si>
  <si>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</si>
  <si>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</si>
  <si>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</si>
  <si>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</si>
  <si>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</si>
  <si>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</si>
  <si>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</si>
  <si>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</si>
  <si>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</si>
  <si>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</si>
  <si>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</si>
  <si>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</si>
  <si>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</si>
  <si>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</si>
  <si>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</si>
  <si>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</si>
  <si>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</si>
  <si>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</si>
  <si>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</si>
  <si>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</si>
  <si>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</si>
  <si>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</si>
  <si>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</si>
  <si>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</si>
  <si>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</si>
  <si>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</si>
  <si>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</si>
  <si>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</si>
  <si>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</si>
  <si>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</si>
  <si>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</si>
  <si>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</si>
  <si>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</si>
  <si>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</si>
  <si>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</si>
  <si>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</si>
  <si>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</si>
  <si>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</si>
  <si>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</si>
  <si>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</si>
  <si>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</si>
  <si>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</si>
  <si>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</si>
  <si>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</si>
  <si>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</si>
  <si>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</si>
  <si>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</si>
  <si>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</si>
  <si>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</si>
  <si>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</si>
  <si>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</si>
  <si>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</si>
  <si>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</si>
  <si>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</si>
  <si>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</si>
  <si>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</si>
  <si>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</si>
  <si>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</si>
  <si>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</si>
  <si>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</si>
  <si>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</si>
  <si>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</si>
  <si>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</si>
  <si>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</si>
  <si>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</si>
  <si>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</si>
  <si>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</si>
  <si>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</si>
  <si>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</si>
  <si>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</si>
  <si>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</si>
  <si>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</si>
  <si>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</si>
  <si>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</si>
  <si>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</si>
  <si>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</si>
  <si>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</si>
  <si>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</si>
  <si>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</si>
  <si>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</si>
  <si>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</si>
  <si>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</si>
  <si>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</si>
  <si>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</si>
  <si>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</si>
  <si>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</si>
  <si>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</si>
  <si>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</si>
  <si>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</si>
  <si>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</si>
  <si>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</si>
  <si>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</si>
  <si>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</si>
  <si>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</si>
  <si>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</si>
  <si>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</si>
  <si>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</si>
  <si>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</si>
  <si>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</si>
  <si>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</si>
  <si>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</si>
  <si>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</si>
  <si>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</si>
  <si>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</si>
  <si>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</si>
  <si>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</si>
  <si>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</si>
  <si>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</si>
  <si>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</si>
  <si>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</si>
  <si>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</si>
  <si>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</si>
  <si>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</si>
  <si>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</si>
  <si>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</si>
  <si>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</si>
  <si>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</si>
  <si>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</si>
  <si>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</si>
  <si>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</si>
  <si>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</si>
  <si>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</si>
  <si>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</si>
  <si>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</si>
  <si>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</si>
  <si>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</si>
  <si>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</si>
  <si>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</si>
  <si>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</si>
  <si>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</si>
  <si>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</si>
  <si>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</si>
  <si>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</si>
  <si>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</si>
  <si>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</si>
  <si>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</si>
  <si>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</si>
  <si>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</si>
  <si>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</si>
  <si>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</si>
  <si>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</si>
  <si>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</si>
  <si>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</si>
  <si>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</si>
  <si>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</si>
  <si>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</si>
  <si>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</si>
  <si>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</si>
  <si>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</si>
  <si>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</si>
  <si>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</si>
  <si>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</si>
  <si>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</si>
  <si>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</si>
  <si>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</si>
  <si>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</si>
  <si>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</si>
  <si>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</si>
  <si>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</si>
  <si>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</si>
  <si>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</si>
  <si>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</si>
  <si>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</si>
  <si>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</si>
  <si>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</si>
  <si>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</si>
  <si>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</si>
  <si>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</si>
  <si>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</si>
  <si>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</si>
  <si>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</si>
  <si>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</si>
  <si>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</si>
  <si>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</si>
  <si>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</si>
  <si>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</si>
  <si>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</si>
  <si>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</si>
  <si>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</si>
  <si>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</si>
  <si>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</si>
  <si>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</si>
  <si>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</si>
  <si>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</si>
  <si>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</si>
  <si>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</si>
  <si>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</si>
  <si>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</si>
  <si>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</si>
  <si>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</si>
  <si>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</si>
  <si>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</si>
  <si>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</si>
  <si>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</si>
  <si>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</si>
  <si>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</si>
  <si>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</si>
  <si>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</si>
  <si>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</si>
  <si>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</si>
  <si>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</si>
  <si>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</si>
  <si>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</si>
  <si>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</si>
  <si>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</si>
  <si>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</si>
  <si>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</si>
  <si>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</si>
  <si>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</si>
  <si>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</si>
  <si>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</si>
  <si>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</si>
  <si>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</si>
  <si>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</si>
  <si>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</si>
  <si>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</si>
  <si>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</si>
  <si>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</si>
  <si>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</si>
  <si>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</si>
  <si>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</si>
  <si>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</si>
  <si>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</si>
  <si>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</si>
  <si>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</si>
  <si>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</si>
  <si>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</si>
  <si>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</si>
  <si>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</si>
  <si>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</si>
  <si>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</si>
  <si>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</si>
  <si>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</si>
  <si>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</si>
  <si>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</si>
  <si>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</si>
  <si>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</si>
  <si>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</si>
  <si>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</si>
  <si>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</si>
  <si>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</si>
  <si>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</si>
  <si>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</si>
  <si>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</si>
  <si>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</si>
  <si>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</si>
  <si>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</si>
  <si>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</si>
  <si>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</si>
  <si>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</si>
  <si>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</si>
  <si>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</si>
  <si>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</si>
  <si>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</si>
  <si>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</si>
  <si>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</si>
  <si>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</si>
  <si>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</si>
  <si>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</si>
  <si>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</si>
  <si>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</si>
  <si>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</si>
  <si>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</si>
  <si>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</si>
  <si>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</si>
  <si>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</si>
  <si>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</si>
  <si>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</si>
  <si>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</si>
  <si>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</si>
  <si>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</si>
  <si>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</si>
  <si>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</si>
  <si>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</si>
  <si>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</si>
  <si>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</si>
  <si>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</si>
  <si>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</si>
  <si>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</si>
  <si>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</si>
  <si>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</si>
  <si>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</si>
  <si>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</si>
  <si>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</si>
  <si>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</si>
  <si>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</si>
  <si>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</si>
  <si>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</si>
  <si>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</si>
  <si>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</si>
  <si>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</si>
  <si>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</si>
  <si>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</si>
  <si>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</si>
  <si>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</si>
  <si>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</si>
  <si>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</si>
  <si>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</si>
  <si>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</si>
  <si>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</si>
  <si>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</si>
  <si>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</si>
  <si>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</si>
  <si>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</si>
  <si>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</si>
  <si>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</si>
  <si>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</si>
  <si>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</si>
  <si>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</si>
  <si>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</si>
  <si>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</si>
  <si>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</si>
  <si>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</si>
  <si>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</si>
  <si>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</si>
  <si>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</si>
  <si>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</si>
  <si>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</si>
  <si>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</si>
  <si>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</si>
  <si>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</si>
  <si>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</si>
  <si>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</si>
  <si>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</si>
  <si>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</si>
  <si>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</si>
  <si>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</si>
  <si>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</si>
  <si>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</si>
  <si>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</si>
  <si>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</si>
  <si>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</si>
  <si>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</si>
  <si>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</si>
  <si>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</si>
  <si>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</si>
  <si>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</si>
  <si>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</si>
  <si>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</si>
  <si>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</si>
  <si>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</si>
  <si>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</si>
  <si>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</si>
  <si>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</si>
  <si>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</si>
  <si>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</si>
  <si>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</si>
  <si>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</si>
  <si>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</si>
  <si>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</si>
  <si>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</si>
  <si>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</si>
  <si>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</si>
  <si>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</si>
  <si>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</si>
  <si>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</si>
  <si>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</si>
  <si>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</si>
  <si>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</si>
  <si>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</si>
  <si>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</si>
  <si>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</si>
  <si>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</si>
  <si>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</si>
  <si>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</si>
  <si>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</si>
  <si>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</si>
  <si>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</si>
  <si>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</si>
  <si>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</si>
  <si>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</si>
  <si>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</si>
  <si>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</si>
  <si>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</si>
  <si>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</si>
  <si>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</si>
  <si>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</si>
  <si>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</si>
  <si>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</si>
  <si>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</si>
  <si>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</si>
  <si>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</si>
  <si>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</si>
  <si>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</si>
  <si>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</si>
  <si>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</si>
  <si>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</si>
  <si>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</si>
  <si>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</si>
  <si>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</si>
  <si>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</si>
  <si>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</si>
  <si>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</si>
  <si>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</si>
  <si>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</si>
  <si>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</si>
  <si>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</si>
  <si>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</si>
  <si>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</si>
  <si>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</si>
  <si>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</si>
  <si>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</si>
  <si>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</si>
  <si>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</si>
  <si>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</si>
  <si>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</si>
  <si>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</si>
  <si>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</si>
  <si>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</si>
  <si>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</si>
  <si>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</si>
  <si>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</si>
  <si>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</si>
  <si>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</si>
  <si>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</si>
  <si>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</si>
  <si>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</si>
  <si>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</si>
  <si>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</si>
  <si>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</si>
  <si>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</si>
  <si>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</si>
  <si>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</si>
  <si>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</si>
  <si>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</si>
  <si>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</si>
  <si>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</si>
  <si>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</si>
  <si>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</si>
  <si>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</si>
  <si>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</si>
  <si>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</si>
  <si>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</si>
  <si>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</si>
  <si>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</si>
  <si>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</si>
  <si>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</si>
  <si>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</si>
  <si>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</si>
  <si>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</si>
  <si>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</si>
  <si>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</si>
  <si>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</si>
  <si>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</si>
  <si>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</si>
  <si>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</si>
  <si>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</si>
  <si>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</si>
  <si>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</si>
  <si>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</si>
  <si>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</si>
  <si>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</si>
  <si>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</si>
  <si>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</si>
  <si>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</si>
  <si>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</si>
  <si>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</si>
  <si>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</si>
  <si>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</si>
  <si>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</si>
  <si>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</si>
  <si>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</si>
  <si>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</si>
  <si>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</si>
  <si>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</si>
  <si>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</si>
  <si>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</si>
  <si>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</si>
  <si>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</si>
  <si>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</si>
  <si>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</si>
  <si>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</si>
  <si>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</si>
  <si>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</si>
  <si>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</si>
  <si>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</si>
  <si>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</si>
  <si>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</si>
  <si>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</si>
  <si>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</si>
  <si>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</si>
  <si>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</si>
  <si>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</si>
  <si>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</si>
  <si>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</si>
  <si>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</si>
  <si>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</si>
  <si>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</si>
  <si>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</si>
  <si>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</si>
  <si>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</si>
  <si>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</si>
  <si>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</si>
  <si>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</si>
  <si>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</si>
  <si>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</si>
  <si>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</si>
  <si>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</si>
  <si>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</si>
  <si>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</si>
  <si>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</si>
  <si>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</si>
  <si>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</si>
  <si>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</si>
  <si>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</si>
  <si>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</si>
  <si>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</si>
  <si>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</si>
  <si>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</si>
  <si>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</si>
  <si>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</si>
  <si>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</si>
  <si>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</si>
  <si>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</si>
  <si>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</si>
  <si>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</si>
  <si>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</si>
  <si>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</si>
  <si>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</si>
  <si>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</si>
  <si>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</si>
  <si>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</si>
  <si>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</si>
  <si>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</si>
  <si>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</si>
  <si>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</si>
  <si>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</si>
  <si>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</si>
  <si>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</si>
  <si>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</si>
  <si>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</si>
  <si>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</si>
  <si>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</si>
  <si>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</si>
  <si>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</si>
  <si>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</si>
  <si>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</si>
  <si>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</si>
  <si>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</si>
  <si>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</si>
  <si>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</si>
  <si>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</si>
  <si>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</si>
  <si>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</si>
  <si>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</si>
  <si>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</si>
  <si>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</si>
  <si>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</si>
  <si>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</si>
  <si>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</si>
  <si>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</si>
  <si>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</si>
  <si>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</si>
  <si>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</si>
  <si>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</si>
  <si>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</si>
  <si>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</si>
  <si>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</si>
  <si>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</si>
  <si>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</si>
  <si>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</si>
  <si>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</si>
  <si>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</si>
  <si>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</si>
  <si>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</si>
  <si>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</si>
  <si>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</si>
  <si>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</si>
  <si>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</si>
  <si>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</si>
  <si>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</si>
  <si>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</si>
  <si>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</si>
  <si>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</si>
  <si>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</si>
  <si>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</si>
  <si>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</si>
  <si>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</si>
  <si>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</si>
  <si>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</si>
  <si>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</si>
  <si>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</si>
  <si>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</si>
  <si>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</si>
  <si>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</si>
  <si>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</si>
  <si>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</si>
  <si>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</si>
  <si>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</si>
  <si>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</si>
  <si>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</si>
  <si>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</si>
  <si>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</si>
  <si>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</si>
  <si>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</si>
  <si>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</si>
  <si>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</si>
  <si>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</si>
  <si>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</si>
  <si>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</si>
  <si>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</si>
  <si>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</si>
  <si>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</si>
  <si>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</si>
  <si>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</si>
  <si>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</si>
  <si>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</si>
  <si>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</si>
  <si>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</si>
  <si>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</si>
  <si>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</si>
  <si>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</si>
  <si>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</si>
  <si>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</si>
  <si>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</si>
  <si>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</si>
  <si>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</si>
  <si>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</si>
  <si>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</si>
  <si>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</si>
  <si>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</si>
  <si>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</si>
  <si>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</si>
  <si>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</si>
  <si>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</si>
  <si>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</si>
  <si>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</si>
  <si>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</si>
  <si>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</si>
  <si>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</si>
  <si>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</si>
  <si>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</si>
  <si>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</si>
  <si>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</si>
  <si>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</si>
  <si>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</si>
  <si>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</si>
  <si>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</si>
  <si>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</si>
  <si>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</si>
  <si>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</si>
  <si>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</si>
  <si>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</si>
  <si>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</si>
  <si>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</si>
  <si>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</si>
  <si>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</si>
  <si>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</si>
  <si>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</si>
  <si>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</si>
  <si>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</si>
  <si>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</si>
  <si>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</si>
  <si>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</si>
  <si>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</si>
  <si>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</si>
  <si>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</si>
  <si>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</si>
  <si>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</si>
  <si>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</si>
  <si>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</si>
  <si>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</si>
  <si>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</si>
  <si>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</si>
  <si>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</si>
  <si>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</si>
  <si>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</si>
  <si>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</si>
  <si>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</si>
  <si>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</si>
  <si>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</si>
  <si>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</si>
  <si>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</si>
  <si>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</si>
  <si>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</si>
  <si>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</si>
  <si>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</si>
  <si>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</si>
  <si>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</si>
  <si>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</si>
  <si>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</si>
  <si>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</si>
  <si>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</si>
  <si>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</si>
  <si>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</si>
  <si>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</si>
  <si>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</si>
  <si>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</si>
  <si>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</si>
  <si>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</si>
  <si>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</si>
  <si>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</si>
  <si>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</si>
  <si>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</si>
  <si>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</si>
  <si>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</si>
  <si>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</si>
  <si>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</si>
  <si>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</si>
  <si>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</si>
  <si>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</si>
  <si>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</si>
  <si>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</si>
  <si>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</si>
  <si>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</si>
  <si>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</si>
  <si>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</si>
  <si>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</si>
  <si>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</si>
  <si>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</si>
  <si>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</si>
  <si>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</si>
  <si>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</si>
  <si>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</si>
  <si>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</si>
  <si>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</si>
  <si>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</si>
  <si>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</si>
  <si>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</si>
  <si>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</si>
  <si>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</si>
  <si>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</si>
  <si>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</si>
  <si>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</si>
  <si>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</si>
  <si>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</si>
  <si>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</si>
  <si>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</si>
  <si>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</si>
  <si>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</si>
  <si>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</si>
  <si>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</si>
  <si>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</si>
  <si>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</si>
  <si>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</si>
  <si>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</si>
  <si>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</si>
  <si>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</si>
  <si>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</si>
  <si>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</si>
  <si>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</si>
  <si>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</si>
  <si>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</si>
  <si>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</si>
  <si>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</si>
  <si>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</si>
  <si>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</si>
  <si>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</si>
  <si>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</si>
  <si>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</si>
  <si>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</si>
  <si>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</si>
  <si>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</si>
  <si>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</si>
  <si>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</si>
  <si>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</si>
  <si>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</si>
  <si>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</si>
  <si>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</si>
  <si>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</si>
  <si>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</si>
  <si>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</si>
  <si>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</si>
  <si>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</si>
  <si>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</si>
  <si>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</si>
  <si>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</si>
  <si>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</si>
  <si>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</si>
  <si>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</si>
  <si>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</si>
  <si>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</si>
  <si>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</si>
  <si>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</si>
  <si>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</si>
  <si>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</si>
  <si>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</si>
  <si>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</si>
  <si>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</si>
  <si>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</si>
  <si>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</si>
  <si>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</si>
  <si>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</si>
  <si>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</si>
  <si>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</si>
  <si>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</si>
  <si>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</si>
  <si>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</si>
  <si>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</si>
  <si>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</si>
  <si>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</si>
  <si>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</si>
  <si>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</si>
  <si>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</si>
  <si>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</si>
  <si>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</si>
  <si>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</si>
  <si>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</si>
  <si>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</si>
  <si>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</si>
  <si>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</si>
  <si>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</si>
  <si>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</si>
  <si>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</si>
  <si>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</si>
  <si>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</si>
  <si>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</si>
  <si>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</si>
  <si>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</si>
  <si>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</si>
  <si>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</si>
  <si>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</si>
  <si>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</si>
  <si>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</si>
  <si>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</si>
  <si>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</si>
  <si>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</si>
  <si>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</si>
  <si>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</si>
  <si>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</si>
  <si>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</si>
  <si>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</si>
  <si>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</si>
  <si>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</si>
  <si>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</si>
  <si>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</si>
  <si>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</si>
  <si>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</si>
  <si>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</si>
  <si>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</si>
  <si>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</si>
  <si>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</si>
  <si>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</si>
  <si>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</si>
  <si>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</si>
  <si>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</si>
  <si>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</si>
  <si>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</si>
  <si>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</si>
  <si>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</si>
  <si>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</si>
  <si>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</si>
  <si>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</si>
  <si>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</si>
  <si>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</si>
  <si>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</si>
  <si>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</si>
  <si>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</si>
  <si>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</si>
  <si>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</si>
  <si>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</si>
  <si>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</si>
  <si>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</si>
  <si>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</si>
  <si>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</si>
  <si>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</si>
  <si>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</si>
  <si>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</si>
  <si>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</si>
  <si>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</si>
  <si>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</si>
  <si>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</si>
  <si>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</si>
  <si>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</si>
  <si>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</si>
  <si>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</si>
  <si>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</si>
  <si>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</si>
  <si>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</si>
  <si>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</si>
  <si>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</si>
  <si>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</si>
  <si>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</si>
  <si>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</si>
  <si>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</si>
  <si>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</si>
  <si>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</si>
  <si>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</si>
  <si>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</si>
  <si>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</si>
  <si>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</si>
  <si>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</si>
  <si>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</si>
  <si>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</si>
  <si>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</si>
  <si>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</si>
  <si>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</si>
  <si>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</si>
  <si>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</si>
  <si>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</si>
  <si>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</si>
  <si>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</si>
  <si>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</si>
  <si>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</si>
  <si>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</si>
  <si>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</si>
  <si>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</si>
  <si>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</si>
  <si>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</si>
  <si>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</si>
  <si>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</si>
  <si>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</si>
  <si>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</si>
  <si>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</si>
  <si>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</si>
  <si>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</si>
  <si>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</si>
  <si>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</si>
  <si>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</si>
  <si>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</si>
  <si>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</si>
  <si>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</si>
  <si>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</si>
  <si>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</si>
  <si>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</si>
  <si>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</si>
  <si>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</si>
  <si>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</si>
  <si>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</si>
  <si>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</si>
  <si>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</si>
  <si>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</si>
  <si>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</si>
  <si>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</si>
  <si>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</si>
  <si>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</si>
  <si>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</si>
  <si>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</si>
  <si>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</si>
  <si>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</si>
  <si>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</si>
  <si>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</si>
  <si>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</si>
  <si>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</si>
  <si>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</si>
  <si>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</si>
  <si>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</si>
  <si>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</si>
  <si>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</si>
  <si>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</si>
  <si>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</si>
  <si>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</si>
  <si>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</si>
  <si>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</si>
  <si>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</si>
  <si>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</si>
  <si>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</si>
  <si>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</si>
  <si>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</si>
  <si>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</si>
  <si>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</si>
  <si>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</si>
  <si>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</si>
  <si>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</si>
  <si>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</si>
  <si>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</si>
  <si>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</si>
  <si>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</si>
  <si>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</si>
  <si>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</si>
  <si>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</si>
  <si>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</si>
  <si>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</si>
  <si>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</si>
  <si>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</si>
  <si>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</si>
  <si>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</si>
  <si>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</si>
  <si>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</si>
  <si>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</si>
  <si>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</si>
  <si>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</si>
  <si>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</si>
  <si>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</si>
  <si>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</si>
  <si>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</si>
  <si>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</si>
  <si>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</si>
  <si>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</si>
  <si>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</si>
  <si>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</si>
  <si>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</si>
  <si>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</si>
  <si>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</si>
  <si>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</si>
  <si>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</si>
  <si>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</si>
  <si>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</si>
  <si>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</si>
  <si>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</si>
  <si>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</si>
  <si>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</si>
  <si>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</si>
  <si>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</si>
  <si>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</si>
  <si>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</si>
  <si>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</si>
  <si>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</si>
  <si>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</si>
  <si>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</si>
  <si>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</si>
  <si>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</si>
  <si>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</si>
  <si>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</si>
  <si>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</si>
  <si>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</si>
  <si>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</si>
  <si>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</si>
  <si>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</si>
  <si>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</si>
  <si>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</si>
  <si>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</si>
  <si>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</si>
  <si>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</si>
  <si>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</si>
  <si>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</si>
  <si>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</si>
  <si>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</si>
  <si>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</si>
  <si>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</si>
  <si>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</si>
  <si>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</si>
  <si>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</si>
  <si>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</si>
  <si>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</si>
  <si>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</si>
  <si>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</si>
  <si>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</si>
  <si>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</si>
  <si>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</si>
  <si>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</si>
  <si>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</si>
  <si>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</si>
  <si>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</si>
  <si>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</si>
  <si>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</si>
  <si>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</si>
  <si>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</si>
  <si>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</si>
  <si>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</si>
  <si>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</si>
  <si>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</si>
  <si>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</si>
  <si>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</si>
  <si>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</si>
  <si>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</si>
  <si>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</si>
  <si>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</si>
  <si>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</si>
  <si>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</si>
  <si>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</si>
  <si>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</si>
  <si>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</si>
  <si>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</si>
  <si>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</si>
  <si>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</si>
  <si>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</si>
  <si>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</si>
  <si>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</si>
  <si>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</si>
  <si>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</si>
  <si>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</si>
  <si>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</si>
  <si>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</si>
  <si>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</si>
  <si>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</si>
  <si>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</si>
  <si>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</si>
  <si>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</si>
  <si>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</si>
  <si>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</si>
  <si>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</si>
  <si>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</si>
  <si>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</si>
  <si>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</si>
  <si>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</si>
  <si>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</si>
  <si>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</si>
  <si>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</si>
  <si>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</si>
  <si>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</si>
  <si>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</si>
  <si>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</si>
  <si>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</si>
  <si>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</si>
  <si>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</si>
  <si>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</si>
  <si>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</si>
  <si>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</si>
  <si>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</si>
  <si>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</si>
  <si>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</si>
  <si>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</si>
  <si>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</si>
  <si>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</si>
  <si>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</si>
  <si>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</si>
  <si>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</si>
  <si>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</si>
  <si>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</si>
  <si>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</si>
  <si>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</si>
  <si>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</si>
  <si>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</si>
  <si>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</si>
  <si>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</si>
  <si>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</si>
  <si>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</si>
  <si>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</si>
  <si>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</si>
  <si>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</si>
  <si>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</si>
  <si>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</si>
  <si>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</si>
  <si>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</si>
  <si>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</si>
  <si>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</si>
  <si>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</si>
  <si>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</si>
  <si>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</si>
  <si>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</si>
  <si>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</si>
  <si>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</si>
  <si>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</si>
  <si>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</si>
  <si>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</si>
  <si>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</si>
  <si>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</si>
  <si>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</si>
  <si>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</si>
  <si>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</si>
  <si>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</si>
  <si>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</si>
  <si>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</si>
  <si>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</si>
  <si>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</si>
  <si>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</si>
  <si>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</si>
  <si>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</si>
  <si>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</si>
  <si>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</si>
  <si>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</si>
  <si>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</si>
  <si>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</si>
  <si>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</si>
  <si>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</si>
  <si>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</si>
  <si>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</si>
  <si>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</si>
  <si>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</si>
  <si>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</si>
  <si>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</si>
  <si>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</si>
  <si>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</si>
  <si>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</si>
  <si>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</si>
  <si>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</si>
  <si>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</si>
  <si>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</si>
  <si>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</si>
  <si>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</si>
  <si>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</si>
  <si>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</si>
  <si>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</si>
  <si>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</si>
  <si>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</si>
  <si>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</si>
  <si>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</si>
  <si>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</si>
  <si>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</si>
  <si>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</si>
  <si>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</si>
  <si>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</si>
  <si>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</si>
  <si>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</si>
  <si>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</si>
  <si>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</si>
  <si>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</si>
  <si>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</si>
  <si>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</si>
  <si>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</si>
  <si>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</si>
  <si>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</si>
  <si>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</si>
  <si>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</si>
  <si>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</si>
  <si>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</si>
  <si>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</si>
  <si>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</si>
  <si>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</si>
  <si>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</si>
  <si>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</si>
  <si>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</si>
  <si>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</si>
  <si>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</si>
  <si>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</si>
  <si>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</si>
  <si>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</si>
  <si>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</si>
  <si>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</si>
  <si>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</si>
  <si>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</si>
  <si>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</si>
  <si>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</si>
  <si>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</si>
  <si>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</si>
  <si>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</si>
  <si>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</si>
  <si>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</si>
  <si>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</si>
  <si>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</si>
  <si>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</si>
  <si>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</si>
  <si>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</si>
  <si>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</si>
  <si>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</si>
  <si>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</si>
  <si>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</si>
  <si>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</si>
  <si>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</si>
  <si>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</si>
  <si>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</si>
  <si>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</si>
  <si>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</si>
  <si>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</si>
  <si>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</si>
  <si>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</si>
  <si>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</si>
  <si>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</si>
  <si>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</si>
  <si>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</si>
  <si>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</si>
  <si>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</si>
  <si>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</si>
  <si>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</si>
  <si>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</si>
  <si>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</si>
  <si>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</si>
  <si>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</si>
  <si>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</si>
  <si>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</si>
  <si>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</si>
  <si>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</si>
  <si>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</si>
  <si>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</si>
  <si>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</si>
  <si>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</si>
  <si>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</si>
  <si>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</si>
  <si>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</si>
  <si>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</si>
  <si>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</si>
  <si>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</si>
  <si>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</si>
  <si>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</si>
  <si>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</si>
  <si>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</si>
  <si>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</si>
  <si>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</si>
  <si>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</si>
  <si>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</si>
  <si>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</si>
  <si>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</si>
  <si>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</si>
  <si>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</si>
  <si>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</si>
  <si>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</si>
  <si>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</si>
  <si>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</si>
  <si>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</si>
  <si>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</si>
  <si>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</si>
  <si>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</si>
  <si>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</si>
  <si>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</si>
  <si>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</si>
  <si>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</si>
  <si>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</si>
  <si>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</si>
  <si>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</si>
  <si>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</si>
  <si>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</si>
  <si>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</si>
  <si>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</si>
  <si>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</si>
  <si>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</si>
  <si>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</si>
  <si>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</si>
  <si>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</si>
  <si>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</si>
  <si>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</si>
  <si>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</si>
  <si>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</si>
  <si>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</si>
  <si>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</si>
  <si>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</si>
  <si>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</si>
  <si>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</si>
  <si>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</si>
  <si>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</si>
  <si>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</si>
  <si>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</si>
  <si>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</si>
  <si>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</si>
  <si>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</si>
  <si>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</si>
  <si>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</si>
  <si>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</si>
  <si>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</si>
  <si>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</si>
  <si>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</si>
  <si>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</si>
  <si>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</si>
  <si>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</si>
  <si>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</si>
  <si>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</si>
  <si>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</si>
  <si>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</si>
  <si>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</si>
  <si>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</si>
  <si>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</si>
  <si>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</si>
  <si>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</si>
  <si>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</si>
  <si>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</si>
  <si>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</si>
  <si>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</si>
  <si>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</si>
  <si>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</si>
  <si>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</si>
  <si>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</si>
  <si>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</si>
  <si>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</si>
  <si>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</si>
  <si>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</si>
  <si>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</si>
  <si>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</si>
  <si>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</si>
  <si>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</si>
  <si>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</si>
  <si>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</si>
  <si>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</si>
  <si>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</si>
  <si>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</si>
  <si>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</si>
  <si>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</si>
  <si>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</si>
  <si>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</si>
  <si>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</si>
  <si>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</si>
  <si>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</si>
  <si>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</si>
  <si>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</si>
  <si>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</si>
  <si>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</si>
  <si>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</si>
  <si>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</si>
  <si>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</si>
  <si>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</si>
  <si>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</si>
  <si>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</si>
  <si>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</si>
  <si>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</si>
  <si>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</si>
  <si>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</si>
  <si>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</si>
  <si>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</si>
  <si>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</si>
  <si>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</si>
  <si>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</si>
  <si>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</si>
  <si>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</si>
  <si>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</si>
  <si>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</si>
  <si>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</si>
  <si>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</si>
  <si>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</si>
  <si>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</si>
  <si>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</si>
  <si>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</si>
  <si>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</si>
  <si>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</si>
  <si>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</si>
  <si>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</si>
  <si>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</si>
  <si>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</si>
  <si>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</si>
  <si>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</si>
  <si>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</si>
  <si>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</si>
  <si>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</si>
  <si>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</si>
  <si>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</si>
  <si>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</si>
  <si>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</si>
  <si>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</si>
  <si>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</si>
  <si>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</si>
  <si>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</si>
  <si>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</si>
  <si>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</si>
  <si>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</si>
  <si>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</si>
  <si>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</si>
  <si>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</si>
  <si>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</si>
  <si>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</si>
  <si>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</si>
  <si>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</si>
  <si>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</si>
  <si>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</si>
  <si>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</si>
  <si>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</si>
  <si>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</si>
  <si>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</si>
  <si>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</si>
  <si>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</si>
  <si>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</si>
  <si>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</si>
  <si>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</si>
  <si>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</si>
  <si>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</si>
  <si>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</si>
  <si>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</si>
  <si>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</si>
  <si>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</si>
  <si>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</si>
  <si>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</si>
  <si>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</si>
  <si>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</si>
  <si>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</si>
  <si>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</si>
  <si>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</si>
  <si>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</si>
  <si>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</si>
  <si>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</si>
  <si>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</si>
  <si>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</si>
  <si>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</si>
  <si>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</si>
  <si>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</si>
  <si>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</si>
  <si>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</si>
  <si>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</si>
  <si>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</si>
  <si>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</si>
  <si>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</si>
  <si>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</si>
  <si>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</si>
  <si>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</si>
  <si>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</si>
  <si>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</si>
  <si>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</si>
  <si>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</si>
  <si>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</si>
  <si>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</si>
  <si>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</si>
  <si>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</si>
  <si>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</si>
  <si>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</si>
  <si>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</si>
  <si>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</si>
  <si>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</si>
  <si>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</si>
  <si>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</si>
  <si>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</si>
  <si>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</si>
  <si>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</si>
  <si>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</si>
  <si>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</si>
  <si>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</si>
  <si>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</si>
  <si>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</si>
  <si>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</si>
  <si>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</si>
  <si>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</si>
  <si>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</si>
  <si>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</si>
  <si>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</si>
  <si>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</si>
  <si>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</si>
  <si>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</si>
  <si>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</si>
  <si>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</si>
  <si>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</si>
  <si>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</si>
  <si>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</si>
  <si>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</si>
  <si>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</si>
  <si>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</si>
  <si>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</si>
  <si>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</si>
  <si>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</si>
  <si>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</si>
  <si>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</si>
  <si>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</si>
  <si>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</si>
  <si>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</si>
  <si>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</si>
  <si>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</si>
  <si>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</si>
  <si>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</si>
  <si>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</si>
  <si>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</si>
  <si>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</si>
  <si>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</si>
  <si>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</si>
  <si>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</si>
  <si>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</si>
  <si>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</si>
  <si>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</si>
  <si>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</si>
  <si>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</si>
  <si>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</si>
  <si>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</si>
  <si>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</si>
  <si>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</si>
  <si>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</si>
  <si>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</si>
  <si>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</si>
  <si>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</si>
  <si>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</si>
  <si>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</si>
  <si>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</si>
  <si>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</si>
  <si>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</si>
  <si>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</si>
  <si>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</si>
  <si>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</si>
  <si>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</si>
  <si>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</si>
  <si>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</si>
  <si>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</si>
  <si>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</si>
  <si>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</si>
  <si>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</si>
  <si>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</si>
  <si>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</si>
  <si>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</si>
  <si>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</si>
  <si>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</si>
  <si>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</si>
  <si>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</si>
  <si>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</si>
  <si>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</si>
  <si>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</si>
  <si>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</si>
  <si>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</si>
  <si>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</si>
  <si>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</si>
  <si>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</si>
  <si>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</si>
  <si>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</si>
  <si>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</si>
  <si>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</si>
  <si>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</si>
  <si>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</si>
  <si>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</si>
  <si>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</si>
  <si>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</si>
  <si>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</si>
  <si>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</si>
  <si>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</si>
  <si>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</si>
  <si>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</si>
  <si>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</si>
  <si>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</si>
  <si>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</si>
  <si>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</si>
  <si>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</si>
  <si>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</si>
  <si>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</si>
  <si>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</si>
  <si>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</si>
  <si>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</si>
  <si>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</si>
  <si>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</si>
  <si>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</si>
  <si>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</si>
  <si>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</si>
  <si>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</si>
  <si>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</si>
  <si>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</si>
  <si>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</si>
  <si>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</si>
  <si>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</si>
  <si>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</si>
  <si>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</si>
  <si>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</si>
  <si>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</si>
  <si>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</si>
  <si>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</si>
  <si>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</si>
  <si>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</si>
  <si>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</si>
  <si>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</si>
  <si>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</si>
  <si>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</si>
  <si>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</si>
  <si>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</si>
  <si>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</si>
  <si>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</si>
  <si>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</si>
  <si>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</si>
  <si>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</si>
  <si>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</si>
  <si>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</si>
  <si>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</si>
  <si>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</si>
  <si>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</si>
  <si>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</si>
  <si>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</si>
  <si>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</si>
  <si>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</si>
  <si>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</si>
  <si>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</si>
  <si>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</si>
  <si>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</si>
  <si>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</si>
  <si>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</si>
  <si>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</si>
  <si>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</si>
  <si>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</si>
  <si>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</si>
  <si>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</si>
  <si>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</si>
  <si>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</si>
  <si>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</si>
  <si>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</si>
  <si>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</si>
  <si>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</si>
  <si>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</si>
  <si>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</si>
  <si>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</si>
  <si>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</si>
  <si>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</si>
  <si>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</si>
  <si>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</si>
  <si>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</si>
  <si>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</si>
  <si>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</si>
  <si>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</si>
  <si>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</si>
  <si>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</si>
  <si>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</si>
  <si>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</si>
  <si>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</si>
  <si>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</si>
  <si>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</si>
  <si>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</si>
  <si>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</si>
  <si>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</si>
  <si>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</si>
  <si>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</si>
  <si>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</si>
  <si>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</si>
  <si>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</si>
  <si>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</si>
  <si>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</si>
  <si>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</si>
  <si>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</si>
  <si>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</si>
  <si>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</si>
  <si>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</si>
  <si>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</si>
  <si>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</si>
  <si>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</si>
  <si>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</si>
  <si>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</si>
  <si>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</si>
  <si>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</si>
  <si>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</si>
  <si>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</si>
  <si>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</si>
  <si>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</si>
  <si>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</si>
  <si>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</si>
  <si>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</si>
  <si>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</si>
  <si>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</si>
  <si>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</si>
  <si>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</si>
  <si>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</si>
  <si>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</si>
  <si>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</si>
  <si>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</si>
  <si>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</si>
  <si>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</si>
  <si>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</si>
  <si>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</si>
  <si>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</si>
  <si>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</si>
  <si>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</si>
  <si>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</si>
  <si>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</si>
  <si>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</si>
  <si>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</si>
  <si>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</si>
  <si>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</si>
  <si>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</si>
  <si>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</si>
  <si>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</si>
  <si>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</si>
  <si>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</si>
  <si>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</si>
  <si>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</si>
  <si>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</si>
  <si>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</si>
  <si>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</si>
  <si>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</si>
  <si>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</si>
  <si>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</si>
  <si>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</si>
  <si>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</si>
  <si>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</si>
  <si>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</si>
  <si>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</si>
  <si>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</si>
  <si>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</si>
  <si>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</si>
  <si>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</si>
  <si>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</si>
  <si>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</si>
  <si>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</si>
  <si>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</si>
  <si>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</si>
  <si>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</si>
  <si>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</si>
  <si>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</si>
  <si>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</si>
  <si>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</si>
  <si>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</si>
  <si>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</si>
  <si>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</si>
  <si>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</si>
  <si>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</si>
  <si>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</si>
  <si>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</si>
  <si>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</si>
  <si>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</si>
  <si>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</si>
  <si>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</si>
  <si>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</si>
  <si>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</si>
  <si>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</si>
  <si>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</si>
  <si>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</si>
  <si>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</si>
  <si>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</si>
  <si>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</si>
  <si>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</si>
  <si>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</si>
  <si>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</si>
  <si>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</si>
  <si>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</si>
  <si>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</si>
  <si>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</si>
  <si>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</si>
  <si>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</si>
  <si>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</si>
  <si>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</si>
  <si>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</si>
  <si>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</si>
  <si>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</si>
  <si>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</si>
  <si>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</si>
  <si>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</si>
  <si>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</si>
  <si>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</si>
  <si>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</si>
  <si>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</si>
  <si>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</si>
  <si>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</si>
  <si>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</si>
  <si>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</si>
  <si>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</si>
  <si>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</si>
  <si>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</si>
  <si>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</si>
  <si>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</si>
  <si>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</si>
  <si>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</si>
  <si>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</si>
  <si>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</si>
  <si>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</si>
  <si>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</si>
  <si>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</si>
  <si>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</si>
  <si>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</si>
  <si>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</si>
  <si>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</si>
  <si>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</si>
  <si>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</si>
  <si>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</si>
  <si>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</si>
  <si>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</si>
  <si>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</si>
  <si>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</si>
  <si>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</si>
  <si>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</si>
  <si>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</si>
  <si>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</si>
  <si>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</si>
  <si>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</si>
  <si>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</si>
  <si>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</si>
  <si>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</si>
  <si>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</si>
  <si>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</si>
  <si>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</si>
  <si>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</si>
  <si>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</si>
  <si>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</si>
  <si>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</si>
  <si>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</si>
  <si>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</si>
  <si>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</si>
  <si>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</si>
  <si>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</si>
  <si>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</si>
  <si>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</si>
  <si>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</si>
  <si>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</si>
  <si>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</si>
  <si>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</si>
  <si>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</si>
  <si>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</si>
  <si>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</si>
  <si>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</si>
  <si>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</si>
  <si>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</si>
  <si>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</si>
  <si>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</si>
  <si>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</si>
  <si>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</si>
  <si>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</si>
  <si>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</si>
  <si>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</si>
  <si>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</si>
  <si>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</si>
  <si>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</si>
  <si>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</si>
  <si>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</si>
  <si>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</si>
  <si>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</si>
  <si>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</si>
  <si>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</si>
  <si>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</si>
  <si>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</si>
  <si>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</si>
  <si>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</si>
  <si>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</si>
  <si>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</si>
  <si>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</si>
  <si>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</si>
  <si>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</si>
  <si>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</si>
  <si>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</si>
  <si>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</si>
  <si>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</si>
  <si>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</si>
  <si>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</si>
  <si>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</si>
  <si>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</si>
  <si>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</si>
  <si>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</si>
  <si>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</si>
  <si>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</si>
  <si>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</si>
  <si>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</si>
  <si>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</si>
  <si>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</si>
  <si>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</si>
  <si>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</si>
  <si>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</si>
  <si>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</si>
  <si>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</si>
  <si>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</si>
  <si>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</si>
  <si>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</si>
  <si>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</si>
  <si>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</si>
  <si>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</si>
  <si>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</si>
  <si>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</si>
  <si>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</si>
  <si>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</si>
  <si>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</si>
  <si>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</si>
  <si>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</si>
  <si>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</si>
  <si>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</si>
  <si>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</si>
  <si>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</si>
  <si>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</si>
  <si>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</si>
  <si>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</si>
  <si>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</si>
  <si>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</si>
  <si>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</si>
  <si>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</si>
  <si>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</si>
  <si>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</si>
  <si>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</si>
  <si>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</si>
  <si>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</si>
  <si>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</si>
  <si>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</si>
  <si>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</si>
  <si>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</si>
  <si>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</si>
  <si>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</si>
  <si>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</si>
  <si>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</si>
  <si>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</si>
  <si>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</si>
  <si>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</si>
  <si>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</si>
  <si>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</si>
  <si>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</si>
  <si>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</si>
  <si>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</si>
  <si>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</si>
  <si>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</si>
  <si>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</si>
  <si>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</si>
  <si>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</si>
  <si>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</si>
  <si>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</si>
  <si>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</si>
  <si>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</si>
  <si>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</si>
  <si>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</si>
  <si>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</si>
  <si>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</si>
  <si>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</si>
  <si>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</si>
  <si>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</si>
  <si>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</si>
  <si>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</si>
  <si>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</si>
  <si>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</si>
  <si>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</si>
  <si>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</si>
  <si>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</si>
  <si>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</si>
  <si>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</si>
  <si>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</si>
  <si>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</si>
  <si>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</si>
  <si>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</si>
  <si>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</si>
  <si>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</si>
  <si>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</si>
  <si>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</si>
  <si>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</si>
  <si>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</si>
  <si>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</si>
  <si>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</si>
  <si>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</si>
  <si>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</si>
  <si>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</si>
  <si>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</si>
  <si>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</si>
  <si>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</si>
  <si>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</si>
  <si>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</si>
  <si>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</si>
  <si>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</si>
  <si>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</si>
  <si>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</si>
  <si>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</si>
  <si>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</si>
  <si>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</si>
  <si>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</si>
  <si>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</si>
  <si>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</si>
  <si>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</si>
  <si>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</si>
  <si>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</si>
  <si>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</si>
  <si>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</si>
  <si>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</si>
  <si>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</si>
  <si>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</si>
  <si>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</si>
  <si>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</si>
  <si>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</si>
  <si>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</si>
  <si>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</si>
  <si>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</si>
  <si>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</si>
  <si>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</si>
  <si>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</si>
  <si>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</si>
  <si>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</si>
  <si>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</si>
  <si>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</si>
  <si>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</si>
  <si>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</si>
  <si>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</si>
  <si>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</si>
  <si>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</si>
  <si>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</si>
  <si>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</si>
  <si>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</si>
  <si>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</si>
  <si>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</si>
  <si>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</si>
  <si>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</si>
  <si>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</si>
  <si>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</si>
  <si>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</si>
  <si>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</si>
  <si>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</si>
  <si>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</si>
  <si>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</si>
  <si>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</si>
  <si>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</si>
  <si>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</si>
  <si>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</si>
  <si>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</si>
  <si>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</si>
  <si>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</si>
  <si>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</si>
  <si>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</si>
  <si>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</si>
  <si>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</si>
  <si>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</si>
  <si>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</si>
  <si>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</si>
  <si>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</si>
  <si>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</si>
  <si>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</si>
  <si>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</si>
  <si>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</si>
  <si>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</si>
  <si>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</si>
  <si>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</si>
  <si>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</si>
  <si>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</si>
  <si>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</si>
  <si>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</si>
  <si>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</si>
  <si>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</si>
  <si>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</si>
  <si>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</si>
  <si>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</si>
  <si>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</si>
  <si>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</si>
  <si>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</si>
  <si>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</si>
  <si>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</si>
  <si>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</si>
  <si>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</si>
  <si>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</si>
  <si>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</si>
  <si>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</si>
  <si>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</si>
  <si>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</si>
  <si>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</si>
  <si>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</si>
  <si>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</si>
  <si>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</si>
  <si>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</si>
  <si>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</si>
  <si>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</si>
  <si>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</si>
  <si>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</si>
  <si>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</si>
  <si>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</si>
  <si>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</si>
  <si>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</si>
  <si>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</si>
  <si>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</si>
  <si>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</si>
  <si>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</si>
  <si>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</si>
  <si>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</si>
  <si>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</si>
  <si>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</si>
  <si>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</si>
  <si>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</si>
  <si>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</si>
  <si>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</si>
  <si>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</si>
  <si>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</si>
  <si>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</si>
  <si>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</si>
  <si>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</si>
  <si>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</si>
  <si>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</si>
  <si>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</si>
  <si>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</si>
  <si>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</si>
  <si>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</si>
  <si>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</si>
  <si>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</si>
  <si>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</si>
  <si>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</si>
  <si>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</si>
  <si>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</si>
  <si>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</si>
  <si>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</si>
  <si>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</si>
  <si>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</si>
  <si>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</si>
  <si>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</si>
  <si>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</si>
  <si>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</si>
  <si>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</si>
  <si>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</si>
  <si>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</si>
  <si>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</si>
  <si>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</si>
  <si>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</si>
  <si>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</si>
  <si>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</si>
  <si>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</si>
  <si>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</si>
  <si>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</si>
  <si>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</si>
  <si>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</si>
  <si>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</si>
  <si>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</si>
  <si>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</si>
  <si>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</si>
  <si>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</si>
  <si>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</si>
  <si>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</si>
  <si>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</si>
  <si>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</si>
  <si>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</si>
  <si>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</si>
  <si>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</si>
  <si>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</si>
  <si>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</si>
  <si>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</si>
  <si>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</si>
  <si>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</si>
  <si>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</si>
  <si>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</si>
  <si>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</si>
  <si>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</si>
  <si>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</si>
  <si>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</si>
  <si>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</si>
  <si>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</si>
  <si>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</si>
  <si>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</si>
  <si>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</si>
  <si>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</si>
  <si>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</si>
  <si>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</si>
  <si>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</si>
  <si>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</si>
  <si>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</si>
  <si>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</si>
  <si>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</si>
  <si>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</si>
  <si>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</si>
  <si>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</si>
  <si>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</si>
  <si>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</si>
  <si>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</si>
  <si>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</si>
  <si>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</si>
  <si>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</si>
  <si>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</si>
  <si>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</si>
  <si>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</si>
  <si>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</si>
  <si>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</si>
  <si>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</si>
  <si>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</si>
  <si>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</si>
  <si>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</si>
  <si>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</si>
  <si>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</si>
  <si>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</si>
  <si>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</si>
  <si>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</si>
  <si>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</si>
  <si>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</si>
  <si>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</si>
  <si>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</si>
  <si>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</si>
  <si>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</si>
  <si>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</si>
  <si>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</si>
  <si>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</si>
  <si>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</si>
  <si>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</si>
  <si>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</si>
  <si>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</si>
  <si>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</si>
  <si>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</si>
  <si>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</si>
  <si>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</si>
  <si>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</si>
  <si>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</si>
  <si>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</si>
  <si>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</si>
  <si>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</si>
  <si>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</si>
  <si>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</si>
  <si>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</si>
  <si>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</si>
  <si>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</si>
  <si>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</si>
  <si>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</si>
  <si>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</si>
  <si>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</si>
  <si>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</si>
  <si>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</si>
  <si>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</si>
  <si>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</si>
  <si>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</si>
  <si>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</si>
  <si>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</si>
  <si>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</si>
  <si>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</si>
  <si>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</si>
  <si>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</si>
  <si>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</si>
  <si>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</si>
  <si>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</si>
  <si>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</si>
  <si>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</si>
  <si>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</si>
  <si>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</si>
  <si>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</si>
  <si>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</si>
  <si>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</si>
  <si>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</si>
  <si>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</si>
  <si>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</si>
  <si>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</si>
  <si>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</si>
  <si>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</si>
  <si>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</si>
  <si>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</si>
  <si>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</si>
  <si>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</si>
  <si>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</si>
  <si>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</si>
  <si>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</si>
  <si>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</si>
  <si>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</si>
  <si>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</si>
  <si>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</si>
  <si>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</si>
  <si>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</si>
  <si>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</si>
  <si>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</si>
  <si>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</si>
  <si>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</si>
  <si>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</si>
  <si>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</si>
  <si>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</si>
  <si>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</si>
  <si>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</si>
  <si>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</si>
  <si>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</si>
  <si>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</si>
  <si>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</si>
  <si>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</si>
  <si>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</si>
  <si>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</si>
  <si>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</si>
  <si>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</si>
  <si>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</si>
  <si>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</si>
  <si>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</si>
  <si>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</si>
  <si>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</si>
  <si>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</si>
  <si>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</si>
  <si>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</si>
  <si>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</si>
  <si>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</si>
  <si>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</si>
  <si>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</si>
  <si>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</si>
  <si>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</si>
  <si>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</si>
  <si>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</si>
  <si>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</si>
  <si>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</si>
  <si>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</si>
  <si>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</si>
  <si>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</si>
  <si>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</si>
  <si>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</si>
  <si>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</si>
  <si>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</si>
  <si>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</si>
  <si>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</si>
  <si>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</si>
  <si>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</si>
  <si>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</si>
  <si>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</si>
  <si>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</si>
  <si>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</si>
  <si>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</si>
  <si>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</si>
  <si>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</si>
  <si>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</si>
  <si>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</si>
  <si>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</si>
  <si>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</si>
  <si>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</si>
  <si>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</si>
  <si>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</si>
  <si>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</si>
  <si>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</si>
  <si>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</si>
  <si>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</si>
  <si>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</si>
  <si>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</si>
  <si>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</si>
  <si>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</si>
  <si>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</si>
  <si>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</si>
  <si>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</si>
  <si>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</si>
  <si>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</si>
  <si>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</si>
  <si>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</si>
  <si>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</si>
  <si>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</si>
  <si>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</si>
  <si>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</si>
  <si>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</si>
  <si>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</si>
  <si>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</si>
  <si>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</si>
  <si>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</si>
  <si>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</si>
  <si>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</si>
  <si>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</si>
  <si>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</si>
  <si>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</si>
  <si>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</si>
  <si>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</si>
  <si>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</si>
  <si>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</si>
  <si>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</si>
  <si>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</si>
  <si>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</si>
  <si>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</si>
  <si>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</si>
  <si>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</si>
  <si>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</si>
  <si>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</si>
  <si>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</si>
  <si>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</si>
  <si>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</si>
  <si>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</si>
  <si>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</si>
  <si>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</si>
  <si>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</si>
  <si>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</si>
  <si>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</si>
  <si>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</si>
  <si>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</si>
  <si>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</si>
  <si>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</si>
  <si>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</si>
  <si>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</si>
  <si>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</si>
  <si>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</si>
  <si>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</si>
  <si>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</si>
  <si>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</si>
  <si>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</si>
  <si>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</si>
  <si>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</si>
  <si>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</si>
  <si>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</si>
  <si>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</si>
  <si>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</si>
  <si>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</si>
  <si>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</si>
  <si>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</si>
  <si>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</si>
  <si>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</si>
  <si>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</si>
  <si>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</si>
  <si>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</si>
  <si>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</si>
  <si>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</si>
  <si>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</si>
  <si>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</si>
  <si>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</si>
  <si>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</si>
  <si>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</si>
  <si>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</si>
  <si>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</si>
  <si>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</si>
  <si>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</si>
  <si>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</si>
  <si>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</si>
  <si>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</si>
  <si>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</si>
  <si>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</si>
  <si>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</si>
  <si>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</si>
  <si>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</si>
  <si>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</si>
  <si>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</si>
  <si>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</si>
  <si>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</si>
  <si>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</si>
  <si>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</si>
  <si>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</si>
  <si>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</si>
  <si>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</si>
  <si>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</si>
  <si>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</si>
  <si>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</si>
  <si>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</si>
  <si>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</si>
  <si>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</si>
  <si>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</si>
  <si>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</si>
  <si>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</si>
  <si>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</si>
  <si>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</si>
  <si>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</si>
  <si>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</si>
  <si>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</si>
  <si>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</si>
  <si>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</si>
  <si>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</si>
  <si>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</si>
  <si>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</si>
  <si>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</si>
  <si>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</si>
  <si>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</si>
  <si>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</si>
  <si>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</si>
  <si>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</si>
  <si>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</si>
  <si>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</si>
  <si>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</si>
  <si>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</si>
  <si>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</si>
  <si>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</si>
  <si>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</si>
  <si>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</si>
  <si>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</si>
  <si>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</si>
  <si>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</si>
  <si>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</si>
  <si>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</si>
  <si>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</si>
  <si>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</si>
  <si>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</si>
  <si>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</si>
  <si>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</si>
  <si>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</si>
  <si>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</si>
  <si>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</si>
  <si>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</si>
  <si>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</si>
  <si>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</si>
  <si>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</si>
  <si>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</si>
  <si>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</si>
  <si>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</si>
  <si>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</si>
  <si>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</si>
  <si>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</si>
  <si>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</si>
  <si>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</si>
  <si>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</si>
  <si>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</si>
  <si>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</si>
  <si>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</si>
  <si>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</si>
  <si>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</si>
  <si>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</si>
  <si>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</si>
  <si>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</si>
  <si>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</si>
  <si>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</si>
  <si>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</si>
  <si>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</si>
  <si>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</si>
  <si>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</si>
  <si>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</si>
  <si>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</si>
  <si>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</si>
  <si>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</si>
  <si>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</si>
  <si>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</si>
  <si>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</si>
  <si>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</si>
  <si>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</si>
  <si>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</si>
  <si>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</si>
  <si>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</si>
  <si>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</si>
  <si>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</si>
  <si>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</si>
  <si>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</si>
  <si>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</si>
  <si>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</si>
  <si>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</si>
  <si>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</si>
  <si>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</si>
  <si>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</si>
  <si>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</si>
  <si>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</si>
  <si>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</si>
  <si>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</si>
  <si>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</si>
  <si>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</si>
  <si>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</si>
  <si>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</si>
  <si>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</si>
  <si>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</si>
  <si>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</si>
  <si>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</si>
  <si>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</si>
  <si>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</si>
  <si>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</si>
  <si>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</si>
  <si>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</si>
  <si>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</si>
  <si>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</si>
  <si>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</si>
  <si>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</si>
  <si>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</si>
  <si>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</si>
  <si>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</si>
  <si>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</si>
  <si>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</si>
  <si>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</si>
  <si>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</si>
  <si>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</si>
  <si>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</si>
  <si>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</si>
  <si>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</si>
  <si>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</si>
  <si>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</si>
  <si>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</si>
  <si>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</si>
  <si>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</si>
  <si>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</si>
  <si>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</si>
  <si>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</si>
  <si>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</si>
  <si>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</si>
  <si>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</si>
  <si>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</si>
  <si>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</si>
  <si>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</si>
  <si>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</si>
  <si>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</si>
  <si>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</si>
  <si>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</si>
  <si>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</si>
  <si>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</si>
  <si>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</si>
  <si>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</si>
  <si>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</si>
  <si>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</si>
  <si>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</si>
  <si>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</si>
  <si>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</si>
  <si>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</si>
  <si>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</si>
  <si>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</si>
  <si>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</si>
  <si>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</si>
  <si>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</si>
  <si>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</si>
  <si>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</si>
  <si>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</si>
  <si>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</si>
  <si>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</si>
  <si>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</si>
  <si>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</si>
  <si>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</si>
  <si>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</si>
  <si>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</si>
  <si>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</si>
  <si>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</si>
  <si>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</si>
  <si>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</si>
  <si>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</si>
  <si>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</si>
  <si>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</si>
  <si>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</si>
  <si>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</si>
  <si>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</si>
  <si>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</si>
  <si>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</si>
  <si>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</si>
  <si>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</si>
  <si>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</si>
  <si>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</si>
  <si>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</si>
  <si>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</si>
  <si>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</si>
  <si>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</si>
  <si>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</si>
  <si>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</si>
  <si>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</si>
  <si>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</si>
  <si>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</si>
  <si>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</si>
  <si>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</si>
  <si>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</si>
  <si>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</si>
  <si>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</si>
  <si>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</si>
  <si>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</si>
  <si>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</si>
  <si>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</si>
  <si>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</si>
  <si>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</si>
  <si>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</si>
  <si>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</si>
  <si>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</si>
  <si>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</si>
  <si>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</si>
  <si>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</si>
  <si>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</si>
  <si>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</si>
  <si>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</si>
  <si>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</si>
  <si>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</si>
  <si>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</si>
  <si>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</si>
  <si>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</si>
  <si>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</si>
  <si>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</si>
  <si>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</si>
  <si>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</si>
  <si>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</si>
  <si>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</si>
  <si>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</si>
  <si>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</si>
  <si>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</si>
  <si>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</si>
  <si>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</si>
  <si>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</si>
  <si>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</si>
  <si>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</si>
  <si>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</si>
  <si>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</si>
  <si>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</si>
  <si>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</si>
  <si>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</si>
  <si>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</si>
  <si>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</si>
  <si>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</si>
  <si>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</si>
  <si>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</si>
  <si>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</si>
  <si>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</si>
  <si>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</si>
  <si>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</si>
  <si>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</si>
  <si>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</si>
  <si>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</si>
  <si>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</si>
  <si>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</si>
  <si>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</si>
  <si>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</si>
  <si>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</si>
  <si>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</si>
  <si>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</si>
  <si>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</si>
  <si>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</si>
  <si>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</si>
  <si>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</si>
  <si>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</si>
  <si>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</si>
  <si>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</si>
  <si>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</si>
  <si>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</si>
  <si>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</si>
  <si>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</si>
  <si>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</si>
  <si>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</si>
  <si>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</si>
  <si>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</si>
  <si>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</si>
  <si>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</si>
  <si>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</si>
  <si>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</si>
  <si>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</si>
  <si>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</si>
  <si>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</si>
  <si>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</si>
  <si>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</si>
  <si>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</si>
  <si>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</si>
  <si>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</si>
  <si>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</si>
  <si>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</si>
  <si>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</si>
  <si>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</si>
  <si>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</si>
  <si>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</si>
  <si>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</si>
  <si>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</si>
  <si>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</si>
  <si>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</si>
  <si>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</si>
  <si>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</si>
  <si>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</si>
  <si>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</si>
  <si>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</si>
  <si>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</si>
  <si>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</si>
  <si>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</si>
  <si>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</si>
  <si>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</si>
  <si>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</si>
  <si>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</si>
  <si>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</si>
  <si>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</si>
  <si>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</si>
  <si>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</si>
  <si>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</si>
  <si>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</si>
  <si>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</si>
  <si>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</si>
  <si>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</si>
  <si>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</si>
  <si>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</si>
  <si>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</si>
  <si>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</si>
  <si>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</si>
  <si>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</si>
  <si>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</si>
  <si>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</si>
  <si>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</si>
  <si>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</si>
  <si>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</si>
  <si>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</si>
  <si>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</si>
  <si>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</si>
  <si>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</si>
  <si>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</si>
  <si>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</si>
  <si>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</si>
  <si>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</si>
  <si>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</si>
  <si>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</si>
  <si>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</si>
  <si>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</si>
  <si>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</si>
  <si>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</si>
  <si>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</si>
  <si>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</si>
  <si>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</si>
  <si>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</si>
  <si>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</si>
  <si>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</si>
  <si>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</si>
  <si>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</si>
  <si>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</si>
  <si>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</si>
  <si>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</si>
  <si>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</si>
  <si>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</si>
  <si>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</si>
  <si>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</si>
  <si>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</si>
  <si>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</si>
  <si>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</si>
  <si>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</si>
  <si>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</si>
  <si>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</si>
  <si>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</si>
  <si>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</si>
  <si>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</si>
  <si>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</si>
  <si>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</si>
  <si>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</si>
  <si>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</si>
  <si>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</si>
  <si>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</si>
  <si>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</si>
  <si>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</si>
  <si>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</si>
  <si>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</si>
  <si>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</si>
  <si>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</si>
  <si>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</si>
  <si>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</si>
  <si>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</si>
  <si>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</si>
  <si>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</si>
  <si>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</si>
  <si>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</si>
  <si>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</si>
  <si>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</si>
  <si>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</si>
  <si>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</si>
  <si>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</si>
  <si>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</si>
  <si>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</si>
  <si>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</si>
  <si>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</si>
  <si>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</si>
  <si>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</si>
  <si>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</si>
  <si>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</si>
  <si>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</si>
  <si>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</si>
  <si>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</si>
  <si>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</si>
  <si>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</si>
  <si>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</si>
  <si>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</si>
  <si>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</si>
  <si>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</si>
  <si>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</si>
  <si>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</si>
  <si>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</si>
  <si>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</si>
  <si>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</si>
  <si>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</si>
  <si>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</si>
  <si>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</si>
  <si>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</si>
  <si>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</si>
  <si>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</si>
  <si>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</si>
  <si>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</si>
  <si>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</si>
  <si>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</si>
  <si>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</si>
  <si>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</si>
  <si>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</si>
  <si>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</si>
  <si>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</si>
  <si>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</si>
  <si>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</si>
  <si>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</si>
  <si>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</si>
  <si>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</si>
  <si>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</si>
  <si>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</si>
  <si>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</si>
  <si>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</si>
  <si>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</si>
  <si>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</si>
  <si>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</si>
  <si>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</si>
  <si>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</si>
  <si>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</si>
  <si>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</si>
  <si>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</si>
  <si>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</si>
  <si>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</si>
  <si>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</si>
  <si>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</si>
  <si>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</si>
  <si>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</si>
  <si>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</si>
  <si>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</si>
  <si>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</si>
  <si>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</si>
  <si>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</si>
  <si>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</si>
  <si>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</si>
  <si>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</si>
  <si>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</si>
  <si>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</si>
  <si>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</si>
  <si>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</si>
  <si>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</si>
  <si>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</si>
  <si>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</si>
  <si>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</si>
  <si>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</si>
  <si>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</si>
  <si>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</si>
  <si>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</si>
  <si>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</si>
  <si>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</si>
  <si>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</si>
  <si>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</si>
  <si>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</si>
  <si>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</si>
  <si>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</si>
  <si>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</si>
  <si>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</si>
  <si>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</si>
  <si>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</si>
  <si>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</si>
  <si>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</si>
  <si>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</si>
  <si>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</si>
  <si>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</si>
  <si>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</si>
  <si>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</si>
  <si>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</si>
  <si>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</si>
  <si>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</si>
  <si>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</si>
  <si>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</si>
  <si>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</si>
  <si>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</si>
  <si>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</si>
  <si>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</si>
  <si>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</si>
  <si>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</si>
  <si>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</si>
  <si>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</si>
  <si>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</si>
  <si>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</si>
  <si>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</si>
  <si>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</si>
  <si>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</si>
  <si>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</si>
  <si>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</si>
  <si>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</si>
  <si>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</si>
  <si>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</si>
  <si>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</si>
  <si>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</si>
  <si>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</si>
  <si>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</si>
  <si>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</si>
  <si>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</si>
  <si>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</si>
  <si>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</si>
  <si>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</si>
  <si>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</si>
  <si>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</si>
  <si>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</si>
  <si>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</si>
  <si>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</si>
  <si>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</si>
  <si>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</si>
  <si>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</si>
  <si>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</si>
  <si>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</si>
  <si>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</si>
  <si>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</si>
  <si>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</si>
  <si>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</si>
  <si>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</si>
  <si>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</si>
  <si>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</si>
  <si>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</si>
  <si>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</si>
  <si>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</si>
  <si>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</si>
  <si>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</si>
  <si>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</si>
  <si>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</si>
  <si>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</si>
  <si>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</si>
  <si>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</si>
  <si>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</si>
  <si>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</si>
  <si>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</si>
  <si>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</si>
  <si>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</si>
  <si>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</si>
  <si>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</si>
  <si>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</si>
  <si>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</si>
  <si>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</si>
  <si>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</si>
  <si>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</si>
  <si>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</si>
  <si>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</si>
  <si>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</si>
  <si>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</si>
  <si>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</si>
  <si>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</si>
  <si>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</si>
  <si>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</si>
  <si>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</si>
  <si>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</si>
  <si>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</si>
  <si>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</si>
  <si>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</si>
  <si>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</si>
  <si>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</si>
  <si>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</si>
  <si>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</si>
  <si>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</si>
  <si>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</si>
  <si>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</si>
  <si>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</si>
  <si>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</si>
  <si>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</si>
  <si>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</si>
  <si>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</si>
  <si>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</si>
  <si>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</si>
  <si>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</si>
  <si>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</si>
  <si>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</si>
  <si>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</si>
  <si>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</si>
  <si>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</si>
  <si>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</si>
  <si>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</si>
  <si>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</si>
  <si>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</si>
  <si>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</si>
  <si>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</si>
  <si>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</si>
  <si>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</si>
  <si>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</si>
  <si>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</si>
  <si>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</si>
  <si>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</si>
  <si>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</si>
  <si>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</si>
  <si>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</si>
  <si>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</si>
  <si>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</si>
  <si>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</si>
  <si>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</si>
  <si>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</si>
  <si>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</si>
  <si>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</si>
  <si>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</si>
  <si>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</si>
  <si>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</si>
  <si>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</si>
  <si>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</si>
  <si>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</si>
  <si>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</si>
  <si>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</si>
  <si>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</si>
  <si>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</si>
  <si>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</si>
  <si>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</si>
  <si>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</si>
  <si>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</si>
  <si>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</si>
  <si>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</si>
  <si>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</si>
  <si>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</si>
  <si>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</si>
  <si>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</si>
  <si>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</si>
  <si>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</si>
  <si>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</si>
  <si>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</si>
  <si>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</si>
  <si>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</si>
  <si>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</si>
  <si>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</si>
  <si>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</si>
  <si>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</si>
  <si>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</si>
  <si>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</si>
  <si>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</si>
  <si>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</si>
  <si>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</si>
  <si>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</si>
  <si>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</si>
  <si>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</si>
  <si>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</si>
  <si>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</si>
  <si>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</si>
  <si>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</si>
  <si>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</si>
  <si>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</si>
  <si>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</si>
  <si>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</si>
  <si>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</si>
  <si>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</si>
  <si>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</si>
  <si>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</si>
  <si>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</si>
  <si>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</si>
  <si>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</si>
  <si>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</si>
  <si>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</si>
  <si>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</si>
  <si>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</si>
  <si>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</si>
  <si>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</si>
  <si>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</si>
  <si>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</si>
  <si>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</si>
  <si>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</si>
  <si>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</si>
  <si>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</si>
  <si>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</si>
  <si>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</si>
  <si>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</si>
  <si>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</si>
  <si>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</si>
  <si>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</si>
  <si>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</si>
  <si>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</si>
  <si>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</si>
  <si>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</si>
  <si>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</si>
  <si>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</si>
  <si>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</si>
  <si>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</si>
  <si>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</si>
  <si>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</si>
  <si>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</si>
  <si>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</si>
  <si>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</si>
  <si>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</si>
  <si>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</si>
  <si>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</si>
  <si>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</si>
  <si>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</si>
  <si>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</si>
  <si>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</si>
  <si>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</si>
  <si>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</si>
  <si>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</si>
  <si>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</si>
  <si>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</si>
  <si>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</si>
  <si>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</si>
  <si>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</si>
  <si>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</si>
  <si>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</si>
  <si>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</si>
  <si>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</si>
  <si>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</si>
  <si>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</si>
  <si>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</si>
  <si>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</si>
  <si>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</si>
  <si>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</si>
  <si>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</si>
  <si>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</si>
  <si>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</si>
  <si>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</si>
  <si>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</si>
  <si>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</si>
  <si>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</si>
  <si>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</si>
  <si>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</si>
  <si>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</si>
  <si>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</si>
  <si>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</si>
  <si>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</si>
  <si>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</si>
  <si>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</si>
  <si>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</si>
  <si>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</si>
  <si>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</si>
  <si>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</si>
  <si>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</si>
  <si>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</si>
  <si>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</si>
  <si>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</si>
  <si>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</si>
  <si>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</si>
  <si>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</si>
  <si>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</si>
  <si>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</si>
  <si>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</si>
  <si>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</si>
  <si>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</si>
  <si>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</si>
  <si>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</si>
  <si>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</si>
  <si>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</si>
  <si>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</si>
  <si>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</si>
  <si>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</si>
  <si>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</si>
  <si>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</si>
  <si>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</si>
  <si>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</si>
  <si>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</si>
  <si>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</si>
  <si>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</si>
  <si>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</si>
  <si>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</si>
  <si>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</si>
  <si>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</si>
  <si>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</si>
  <si>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</si>
  <si>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</si>
  <si>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</si>
  <si>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</si>
  <si>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</si>
  <si>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</si>
  <si>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</si>
  <si>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</si>
  <si>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</si>
  <si>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</si>
  <si>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</si>
  <si>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</si>
  <si>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</si>
  <si>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</si>
  <si>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</si>
  <si>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</si>
  <si>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</si>
  <si>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</si>
  <si>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</si>
  <si>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</si>
  <si>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</si>
  <si>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</si>
  <si>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</si>
  <si>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</si>
  <si>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</si>
  <si>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</si>
  <si>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</si>
  <si>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</si>
  <si>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</si>
  <si>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</si>
  <si>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</si>
  <si>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</si>
  <si>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</si>
  <si>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</si>
  <si>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</si>
  <si>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</si>
  <si>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</si>
  <si>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</si>
  <si>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</si>
  <si>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</si>
  <si>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</si>
  <si>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</si>
  <si>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</si>
  <si>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</si>
  <si>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</si>
  <si>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</si>
  <si>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</si>
  <si>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</si>
  <si>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</si>
  <si>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</si>
  <si>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</si>
  <si>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</si>
  <si>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</si>
  <si>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</si>
  <si>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</si>
  <si>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</si>
  <si>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</si>
  <si>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</si>
  <si>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</si>
  <si>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</si>
  <si>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</si>
  <si>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</si>
  <si>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</si>
  <si>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</si>
  <si>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</si>
  <si>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</si>
  <si>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</si>
  <si>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</si>
  <si>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</si>
  <si>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</si>
  <si>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</si>
  <si>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</si>
  <si>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</si>
  <si>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</si>
  <si>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</si>
  <si>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</si>
  <si>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</si>
  <si>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</si>
  <si>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</si>
  <si>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</si>
  <si>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</si>
  <si>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</si>
  <si>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</si>
  <si>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</si>
  <si>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</si>
  <si>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</si>
  <si>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</si>
  <si>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</si>
  <si>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</si>
  <si>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</si>
  <si>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</si>
  <si>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</si>
  <si>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</si>
  <si>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</si>
  <si>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</si>
  <si>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</si>
  <si>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</si>
  <si>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</si>
  <si>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</si>
  <si>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</si>
  <si>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</si>
  <si>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</si>
  <si>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</si>
  <si>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</si>
  <si>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</si>
  <si>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</si>
  <si>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</si>
  <si>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</si>
  <si>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</si>
  <si>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</si>
  <si>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</si>
  <si>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</si>
  <si>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</si>
  <si>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</si>
  <si>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</si>
  <si>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</si>
  <si>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</si>
  <si>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</si>
  <si>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</si>
  <si>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</si>
  <si>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</si>
  <si>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</si>
  <si>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</si>
  <si>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</si>
  <si>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</si>
  <si>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</si>
  <si>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</si>
  <si>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</si>
  <si>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</si>
  <si>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</si>
  <si>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</si>
  <si>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</si>
  <si>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</si>
  <si>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</si>
  <si>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</si>
  <si>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</si>
  <si>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</si>
  <si>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</si>
  <si>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</si>
  <si>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</si>
  <si>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</si>
  <si>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</si>
  <si>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</si>
  <si>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</si>
  <si>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</si>
  <si>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</si>
  <si>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</si>
  <si>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</si>
  <si>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</si>
  <si>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</si>
  <si>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</si>
  <si>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</si>
  <si>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</si>
  <si>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</si>
  <si>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</si>
  <si>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</si>
  <si>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</si>
  <si>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</si>
  <si>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</si>
  <si>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</si>
  <si>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</si>
  <si>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</si>
  <si>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</si>
  <si>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</si>
  <si>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</si>
  <si>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</si>
  <si>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</si>
  <si>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</si>
  <si>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</si>
  <si>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</si>
  <si>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</si>
  <si>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</si>
  <si>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</si>
  <si>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</si>
  <si>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</si>
  <si>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</si>
  <si>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</si>
  <si>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</si>
  <si>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</si>
  <si>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</si>
  <si>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</si>
  <si>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</si>
  <si>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</si>
  <si>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</si>
  <si>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</si>
  <si>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</si>
  <si>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</si>
  <si>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</si>
  <si>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</si>
  <si>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</si>
  <si>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</si>
  <si>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</si>
  <si>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</si>
  <si>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</si>
  <si>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</si>
  <si>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</si>
  <si>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</si>
  <si>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</si>
  <si>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</si>
  <si>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</si>
  <si>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</si>
  <si>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</si>
  <si>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</si>
  <si>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</si>
  <si>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</si>
  <si>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</si>
  <si>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</si>
  <si>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</si>
  <si>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</si>
  <si>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</si>
  <si>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</si>
  <si>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</si>
  <si>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</si>
  <si>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</si>
  <si>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</si>
  <si>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</si>
  <si>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</si>
  <si>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</si>
  <si>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</si>
  <si>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</si>
  <si>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</si>
  <si>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</si>
  <si>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</si>
  <si>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</si>
  <si>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</si>
  <si>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</si>
  <si>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</si>
  <si>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</si>
  <si>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</si>
  <si>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</si>
  <si>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</si>
  <si>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</si>
  <si>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</si>
  <si>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</si>
  <si>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</si>
  <si>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</si>
  <si>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</si>
  <si>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</si>
  <si>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</si>
  <si>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</si>
  <si>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</si>
  <si>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</si>
  <si>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</si>
  <si>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</si>
  <si>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</si>
  <si>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</si>
  <si>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</si>
  <si>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</si>
  <si>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</si>
  <si>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</si>
  <si>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</si>
  <si>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</si>
  <si>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</si>
  <si>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</si>
  <si>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</si>
  <si>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</si>
  <si>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</si>
  <si>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</si>
  <si>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</si>
  <si>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</si>
  <si>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</si>
  <si>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</si>
  <si>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</si>
  <si>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</si>
  <si>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</si>
  <si>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</si>
  <si>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</si>
  <si>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</si>
  <si>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</si>
  <si>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</si>
  <si>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</si>
  <si>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</si>
  <si>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</si>
  <si>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</si>
  <si>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</si>
  <si>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</si>
  <si>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</si>
  <si>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</si>
  <si>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</si>
  <si>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</si>
  <si>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</si>
  <si>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</si>
  <si>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</si>
  <si>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</si>
  <si>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</si>
  <si>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</si>
  <si>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</si>
  <si>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</si>
  <si>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</si>
  <si>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</si>
  <si>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</si>
  <si>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</si>
  <si>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</si>
  <si>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</si>
  <si>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</si>
  <si>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</si>
  <si>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</si>
  <si>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</si>
  <si>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</si>
  <si>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</si>
  <si>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</si>
  <si>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</si>
  <si>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</si>
  <si>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</si>
  <si>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</si>
  <si>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</si>
  <si>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</si>
  <si>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</si>
  <si>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</si>
  <si>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</si>
  <si>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</si>
  <si>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</si>
  <si>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</si>
  <si>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</si>
  <si>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</si>
  <si>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</si>
  <si>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</si>
  <si>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</si>
  <si>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</si>
  <si>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</si>
  <si>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</si>
  <si>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</si>
  <si>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</si>
  <si>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</si>
  <si>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</si>
  <si>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</si>
  <si>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</si>
  <si>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</si>
  <si>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</si>
  <si>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</si>
  <si>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</si>
  <si>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</si>
  <si>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</si>
  <si>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</si>
  <si>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</si>
  <si>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</si>
  <si>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</si>
  <si>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</si>
  <si>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</si>
  <si>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</si>
  <si>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</si>
  <si>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</si>
  <si>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</si>
  <si>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</si>
  <si>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</si>
  <si>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</si>
  <si>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</si>
  <si>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</si>
  <si>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</si>
  <si>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</si>
  <si>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</si>
  <si>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</si>
  <si>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</si>
  <si>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</si>
  <si>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</si>
  <si>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</si>
  <si>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</si>
  <si>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</si>
  <si>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</si>
  <si>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</si>
  <si>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</si>
  <si>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</si>
  <si>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</si>
  <si>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</si>
  <si>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</si>
  <si>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</si>
  <si>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</si>
  <si>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</si>
  <si>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</si>
  <si>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</si>
  <si>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</si>
  <si>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</si>
  <si>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</si>
  <si>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</si>
  <si>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</si>
  <si>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</si>
  <si>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</si>
  <si>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</si>
  <si>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</si>
  <si>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</si>
  <si>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</si>
  <si>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</si>
  <si>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</si>
  <si>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</si>
  <si>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</si>
  <si>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</si>
  <si>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</si>
  <si>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</si>
  <si>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</si>
  <si>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</si>
  <si>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</si>
  <si>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</si>
  <si>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</si>
  <si>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</si>
  <si>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</si>
  <si>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</si>
  <si>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</si>
  <si>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</si>
  <si>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</si>
  <si>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</si>
  <si>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</si>
  <si>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</si>
  <si>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</si>
  <si>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</si>
  <si>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</si>
  <si>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</si>
  <si>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</si>
  <si>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</si>
  <si>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</si>
  <si>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</si>
  <si>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</si>
  <si>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</si>
  <si>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</si>
  <si>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</si>
  <si>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</si>
  <si>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</si>
  <si>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</si>
  <si>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</si>
  <si>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</si>
  <si>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</si>
  <si>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</si>
  <si>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</si>
  <si>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</si>
  <si>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</si>
  <si>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</si>
  <si>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</si>
  <si>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</si>
  <si>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</si>
  <si>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</si>
  <si>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</si>
  <si>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</si>
  <si>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</si>
  <si>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</si>
  <si>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</si>
  <si>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</si>
  <si>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</si>
  <si>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</si>
  <si>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</si>
  <si>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</si>
  <si>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</si>
  <si>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</si>
  <si>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</si>
  <si>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</si>
  <si>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</si>
  <si>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</si>
  <si>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</si>
  <si>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</si>
  <si>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</si>
  <si>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</si>
  <si>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</si>
  <si>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</si>
  <si>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</si>
  <si>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</si>
  <si>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</si>
  <si>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</si>
  <si>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</si>
  <si>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</si>
  <si>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</si>
  <si>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</si>
  <si>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</si>
  <si>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</si>
  <si>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</si>
  <si>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</si>
  <si>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</si>
  <si>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</si>
  <si>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</si>
  <si>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</si>
  <si>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</si>
  <si>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</si>
  <si>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</si>
  <si>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</si>
  <si>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</si>
  <si>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</si>
  <si>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</si>
  <si>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</si>
  <si>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</si>
  <si>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</si>
  <si>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</si>
  <si>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</si>
  <si>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</si>
  <si>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</si>
  <si>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</si>
  <si>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</si>
  <si>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</si>
  <si>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</si>
  <si>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</si>
  <si>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</si>
  <si>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</si>
  <si>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</si>
  <si>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</si>
  <si>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</si>
  <si>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</si>
  <si>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</si>
  <si>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</si>
  <si>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</si>
  <si>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</si>
  <si>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</si>
  <si>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</si>
  <si>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</si>
  <si>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</si>
  <si>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</si>
  <si>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</si>
  <si>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</si>
  <si>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</si>
  <si>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</si>
  <si>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</si>
  <si>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</si>
  <si>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</si>
  <si>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</si>
  <si>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</si>
  <si>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</si>
  <si>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</si>
  <si>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</si>
  <si>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</si>
  <si>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</si>
  <si>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</si>
  <si>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</si>
  <si>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</si>
  <si>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</si>
  <si>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</si>
  <si>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</si>
  <si>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</si>
  <si>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</si>
  <si>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</si>
  <si>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</si>
  <si>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</si>
  <si>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</si>
  <si>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</si>
  <si>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</si>
  <si>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</si>
  <si>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</si>
  <si>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</si>
  <si>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</si>
  <si>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</si>
  <si>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</si>
  <si>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</si>
  <si>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</si>
  <si>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</si>
  <si>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</si>
  <si>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</si>
  <si>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</si>
  <si>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</si>
  <si>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</si>
  <si>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</si>
  <si>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</si>
  <si>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</si>
  <si>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</si>
  <si>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</si>
  <si>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</si>
  <si>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</si>
  <si>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</si>
  <si>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</si>
  <si>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</si>
  <si>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</si>
  <si>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</si>
  <si>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</si>
  <si>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</si>
  <si>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</si>
  <si>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</si>
  <si>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</si>
  <si>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</si>
  <si>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</si>
  <si>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</si>
  <si>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</si>
  <si>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</si>
  <si>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</si>
  <si>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</si>
  <si>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</si>
  <si>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</si>
  <si>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</si>
  <si>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</si>
  <si>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</si>
  <si>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</si>
  <si>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</si>
  <si>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</si>
  <si>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</si>
  <si>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</si>
  <si>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</si>
  <si>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</si>
  <si>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</si>
  <si>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</si>
  <si>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</si>
  <si>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</si>
  <si>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</si>
  <si>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</si>
  <si>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</si>
  <si>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</si>
  <si>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</si>
  <si>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</si>
  <si>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</si>
  <si>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</si>
  <si>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</si>
  <si>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</si>
  <si>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</si>
  <si>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</si>
  <si>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</si>
  <si>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</si>
  <si>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</si>
  <si>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</si>
  <si>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</si>
  <si>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</si>
  <si>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</si>
  <si>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</si>
  <si>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</si>
  <si>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</si>
  <si>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</si>
  <si>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</si>
  <si>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</si>
  <si>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</si>
  <si>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</si>
  <si>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</si>
  <si>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</si>
  <si>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</si>
  <si>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</si>
  <si>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</si>
  <si>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</si>
  <si>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</si>
  <si>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</si>
  <si>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</si>
  <si>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</si>
  <si>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</si>
  <si>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</si>
  <si>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</si>
  <si>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</si>
  <si>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</si>
  <si>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</si>
  <si>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</si>
  <si>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</si>
  <si>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</si>
  <si>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</si>
  <si>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</si>
  <si>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</si>
  <si>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</si>
  <si>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</si>
  <si>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</si>
  <si>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</si>
  <si>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</si>
  <si>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</si>
  <si>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</si>
  <si>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</si>
  <si>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</si>
  <si>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</si>
  <si>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</si>
  <si>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</si>
  <si>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</si>
  <si>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</si>
  <si>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</si>
  <si>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</si>
  <si>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</si>
  <si>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</si>
  <si>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</si>
  <si>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</si>
  <si>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</si>
  <si>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</si>
  <si>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</si>
  <si>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</si>
  <si>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</si>
  <si>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</si>
  <si>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</si>
  <si>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</si>
  <si>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</si>
  <si>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</si>
  <si>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</si>
  <si>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</si>
  <si>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</si>
  <si>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</si>
  <si>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</si>
  <si>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</si>
  <si>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</si>
  <si>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</si>
  <si>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</si>
  <si>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</si>
  <si>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</si>
  <si>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</si>
  <si>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</si>
  <si>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</si>
  <si>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</si>
  <si>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</si>
  <si>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</si>
  <si>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</si>
  <si>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</si>
  <si>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</si>
  <si>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</si>
  <si>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</si>
  <si>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</si>
  <si>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</si>
  <si>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</si>
  <si>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</si>
  <si>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</si>
  <si>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</si>
  <si>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</si>
  <si>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</si>
  <si>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</si>
  <si>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</si>
  <si>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</si>
  <si>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</si>
  <si>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</si>
  <si>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</si>
  <si>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</si>
  <si>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</si>
  <si>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</si>
  <si>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</si>
  <si>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</si>
  <si>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</si>
  <si>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</si>
  <si>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</si>
  <si>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</si>
  <si>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</si>
  <si>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</si>
  <si>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</si>
  <si>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</si>
  <si>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</si>
  <si>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</si>
  <si>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</si>
  <si>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</si>
  <si>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</si>
  <si>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</si>
  <si>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</si>
  <si>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</si>
  <si>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</si>
  <si>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</si>
  <si>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</si>
  <si>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</si>
  <si>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</si>
  <si>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</si>
  <si>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</si>
  <si>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</si>
  <si>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</si>
  <si>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</si>
  <si>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</si>
  <si>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</si>
  <si>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</si>
  <si>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</si>
  <si>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</si>
  <si>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</si>
  <si>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</si>
  <si>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</si>
  <si>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</si>
  <si>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</si>
  <si>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</si>
  <si>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</si>
  <si>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</si>
  <si>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</si>
  <si>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</si>
  <si>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</si>
  <si>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</si>
  <si>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</si>
  <si>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</si>
  <si>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</si>
  <si>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</si>
  <si>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</si>
  <si>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</si>
  <si>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</si>
  <si>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</si>
  <si>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</si>
  <si>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</si>
  <si>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</si>
  <si>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</si>
  <si>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</si>
  <si>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</si>
  <si>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</si>
  <si>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</si>
  <si>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</si>
  <si>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</si>
  <si>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</si>
  <si>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</si>
  <si>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</si>
  <si>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</si>
  <si>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</si>
  <si>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</si>
  <si>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</si>
  <si>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</si>
  <si>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</si>
  <si>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</si>
  <si>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</si>
  <si>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</si>
  <si>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</si>
  <si>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</si>
  <si>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</si>
  <si>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</si>
  <si>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</si>
  <si>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</si>
  <si>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</si>
  <si>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</si>
  <si>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</si>
  <si>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</si>
  <si>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</si>
  <si>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</si>
  <si>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</si>
  <si>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</si>
  <si>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</si>
  <si>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</si>
  <si>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</si>
  <si>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</si>
  <si>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</si>
  <si>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</si>
  <si>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</si>
  <si>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</si>
  <si>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</si>
  <si>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</si>
  <si>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</si>
  <si>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</si>
  <si>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</si>
  <si>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</si>
  <si>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</si>
  <si>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</si>
  <si>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</si>
  <si>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</si>
  <si>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</si>
  <si>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</si>
  <si>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</si>
  <si>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</si>
  <si>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</si>
  <si>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</si>
  <si>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</si>
  <si>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</si>
  <si>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</si>
  <si>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</si>
  <si>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</si>
  <si>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</si>
  <si>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</si>
  <si>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</si>
  <si>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</si>
  <si>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</si>
  <si>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</si>
  <si>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</si>
  <si>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</si>
  <si>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</si>
  <si>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</si>
  <si>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</si>
  <si>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</si>
  <si>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</si>
  <si>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</si>
  <si>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</si>
  <si>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</si>
  <si>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</si>
  <si>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</si>
  <si>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</si>
  <si>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</si>
  <si>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</si>
  <si>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</si>
  <si>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</si>
  <si>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</si>
  <si>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</si>
  <si>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</si>
  <si>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</si>
  <si>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</si>
  <si>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</si>
  <si>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</si>
  <si>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</si>
  <si>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</si>
  <si>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</si>
  <si>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</si>
  <si>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</si>
  <si>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</si>
  <si>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</si>
  <si>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</si>
  <si>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</si>
  <si>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</si>
  <si>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</si>
  <si>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</si>
  <si>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</si>
  <si>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</si>
  <si>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</si>
  <si>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</si>
  <si>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</si>
  <si>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</si>
  <si>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</si>
  <si>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</si>
  <si>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</si>
  <si>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</si>
  <si>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</si>
  <si>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</si>
  <si>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</si>
  <si>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</si>
  <si>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</si>
  <si>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</si>
  <si>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</si>
  <si>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</si>
  <si>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</si>
  <si>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</si>
  <si>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</si>
  <si>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</si>
  <si>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</si>
  <si>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</si>
  <si>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</si>
  <si>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</si>
  <si>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</si>
  <si>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</si>
  <si>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</si>
  <si>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</si>
  <si>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</si>
  <si>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</si>
  <si>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</si>
  <si>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</si>
  <si>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</si>
  <si>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</si>
  <si>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</si>
  <si>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</si>
  <si>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</si>
  <si>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</si>
  <si>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</si>
  <si>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</si>
  <si>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</si>
  <si>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</si>
  <si>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</si>
  <si>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</si>
  <si>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</si>
  <si>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</si>
  <si>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</si>
  <si>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</si>
  <si>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</si>
  <si>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</si>
  <si>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</si>
  <si>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</si>
  <si>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</si>
  <si>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</si>
  <si>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</si>
  <si>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</si>
  <si>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</si>
  <si>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</si>
  <si>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</si>
  <si>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</si>
  <si>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</si>
  <si>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</si>
  <si>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</si>
  <si>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</si>
  <si>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</si>
  <si>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</si>
  <si>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</si>
  <si>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</si>
  <si>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</si>
  <si>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</si>
  <si>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</si>
  <si>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</si>
  <si>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</si>
  <si>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</si>
  <si>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</si>
  <si>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</si>
  <si>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</si>
  <si>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</si>
  <si>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</si>
  <si>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</si>
  <si>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</si>
  <si>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</si>
  <si>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</si>
  <si>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</si>
  <si>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</si>
  <si>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</si>
  <si>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</si>
  <si>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</si>
  <si>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</si>
  <si>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</si>
  <si>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</si>
  <si>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</si>
  <si>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</si>
  <si>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</si>
  <si>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</si>
  <si>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</si>
  <si>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</si>
  <si>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</si>
  <si>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</si>
  <si>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</si>
  <si>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</si>
  <si>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</si>
  <si>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</si>
  <si>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</si>
  <si>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</si>
  <si>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</si>
  <si>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</si>
  <si>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</si>
  <si>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</si>
  <si>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</si>
  <si>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</si>
  <si>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</si>
  <si>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</si>
  <si>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</si>
  <si>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</si>
  <si>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</si>
  <si>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</si>
  <si>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</si>
  <si>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</si>
  <si>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</si>
  <si>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</si>
  <si>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</si>
  <si>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</si>
  <si>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</si>
  <si>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</si>
  <si>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</si>
  <si>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</si>
  <si>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</si>
  <si>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</si>
  <si>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</si>
  <si>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</si>
  <si>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</si>
  <si>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</si>
  <si>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</si>
  <si>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</si>
  <si>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</si>
  <si>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</si>
  <si>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</si>
  <si>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</si>
  <si>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</si>
  <si>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</si>
  <si>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</si>
  <si>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</si>
  <si>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</si>
  <si>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</si>
  <si>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</si>
  <si>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</si>
  <si>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</si>
  <si>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</si>
  <si>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</si>
  <si>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</si>
  <si>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</si>
  <si>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</si>
  <si>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</si>
  <si>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</si>
  <si>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</si>
  <si>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</si>
  <si>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</si>
  <si>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</si>
  <si>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</si>
  <si>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</si>
  <si>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</si>
  <si>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</si>
  <si>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</si>
  <si>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</si>
  <si>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</si>
  <si>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</si>
  <si>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</si>
  <si>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</si>
  <si>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</si>
  <si>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</si>
  <si>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</si>
  <si>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</si>
  <si>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</si>
  <si>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</si>
  <si>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</si>
  <si>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</si>
  <si>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</si>
  <si>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</si>
  <si>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</si>
  <si>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</si>
  <si>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</si>
  <si>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</si>
  <si>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</si>
  <si>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</si>
  <si>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</si>
  <si>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</si>
  <si>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</si>
  <si>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</si>
  <si>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</si>
  <si>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</si>
  <si>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</si>
  <si>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</si>
  <si>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</si>
  <si>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</si>
  <si>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</si>
  <si>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</si>
  <si>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</si>
  <si>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</si>
  <si>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</si>
  <si>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</si>
  <si>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</si>
  <si>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</si>
  <si>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</si>
  <si>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</si>
  <si>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</si>
  <si>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</si>
  <si>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</si>
  <si>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</si>
  <si>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</si>
  <si>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</si>
  <si>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</si>
  <si>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</si>
  <si>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</si>
  <si>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</si>
  <si>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</si>
  <si>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</si>
  <si>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</si>
  <si>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</si>
  <si>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</si>
  <si>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</si>
  <si>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</si>
  <si>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</si>
  <si>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</si>
  <si>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</si>
  <si>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</si>
  <si>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</si>
  <si>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</si>
  <si>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</si>
  <si>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</si>
  <si>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</si>
  <si>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</si>
  <si>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</si>
  <si>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</si>
  <si>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</si>
  <si>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</si>
  <si>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</si>
  <si>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</si>
  <si>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</si>
  <si>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</si>
  <si>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</si>
  <si>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</si>
  <si>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</si>
  <si>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</si>
  <si>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</si>
  <si>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</si>
  <si>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</si>
  <si>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</si>
  <si>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</si>
  <si>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</si>
  <si>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</si>
  <si>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</si>
  <si>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</si>
  <si>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</si>
  <si>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</si>
  <si>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</si>
  <si>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</si>
  <si>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</si>
  <si>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</si>
  <si>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</si>
  <si>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</si>
  <si>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</si>
  <si>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</si>
  <si>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</si>
  <si>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</si>
  <si>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</si>
  <si>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</si>
  <si>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</si>
  <si>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</si>
  <si>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</si>
  <si>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</si>
  <si>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</si>
  <si>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</si>
  <si>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</si>
  <si>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</si>
  <si>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</si>
  <si>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</si>
  <si>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</si>
  <si>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</si>
  <si>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</si>
  <si>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</si>
  <si>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</si>
  <si>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</si>
  <si>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</si>
  <si>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</si>
  <si>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</si>
  <si>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</si>
  <si>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</si>
  <si>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</si>
  <si>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</si>
  <si>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</si>
  <si>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</si>
  <si>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</si>
  <si>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</si>
  <si>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</si>
  <si>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</si>
  <si>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</si>
  <si>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</si>
  <si>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</si>
  <si>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</si>
  <si>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</si>
  <si>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</si>
  <si>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</si>
  <si>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</si>
  <si>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</si>
  <si>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</si>
  <si>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</si>
  <si>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</si>
  <si>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</si>
  <si>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</si>
  <si>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</si>
  <si>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</si>
  <si>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</si>
  <si>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</si>
  <si>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</si>
  <si>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</si>
  <si>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</si>
  <si>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</si>
  <si>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</si>
  <si>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</si>
  <si>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</si>
  <si>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</si>
  <si>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</si>
  <si>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</si>
  <si>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</si>
  <si>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</si>
  <si>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</si>
  <si>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</si>
  <si>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</si>
  <si>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</si>
  <si>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</si>
  <si>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</si>
  <si>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</si>
  <si>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</si>
  <si>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</si>
  <si>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</si>
  <si>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</si>
  <si>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</si>
  <si>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</si>
  <si>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</si>
  <si>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</si>
  <si>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</si>
  <si>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</si>
  <si>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</si>
  <si>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</si>
  <si>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</si>
  <si>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</si>
  <si>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</si>
  <si>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</si>
  <si>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</si>
  <si>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</si>
  <si>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</si>
  <si>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</si>
  <si>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</si>
  <si>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</si>
  <si>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</si>
  <si>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</si>
  <si>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</si>
  <si>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</si>
  <si>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</si>
  <si>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</si>
  <si>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</si>
  <si>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</si>
  <si>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</si>
  <si>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</si>
  <si>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</si>
  <si>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</si>
  <si>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</si>
  <si>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</si>
  <si>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</si>
  <si>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</si>
  <si>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</si>
  <si>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</si>
  <si>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</si>
  <si>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</si>
  <si>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</si>
  <si>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</si>
  <si>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</si>
  <si>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</si>
  <si>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</si>
  <si>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</si>
  <si>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</si>
  <si>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</si>
  <si>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</si>
  <si>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</si>
  <si>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</si>
  <si>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</si>
  <si>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</si>
  <si>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</si>
  <si>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</si>
  <si>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</si>
  <si>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</si>
  <si>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</si>
  <si>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</si>
  <si>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</si>
  <si>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</si>
  <si>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</si>
  <si>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</si>
  <si>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</si>
  <si>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</si>
  <si>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</si>
  <si>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</si>
  <si>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</si>
  <si>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</si>
  <si>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</si>
  <si>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</si>
  <si>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</si>
  <si>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</si>
  <si>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</si>
  <si>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</si>
  <si>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</si>
  <si>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</si>
  <si>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</si>
  <si>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</si>
  <si>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</si>
  <si>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</si>
  <si>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</si>
  <si>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</si>
  <si>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</si>
  <si>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</si>
  <si>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</si>
  <si>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</si>
  <si>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</si>
  <si>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</si>
  <si>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</si>
  <si>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</si>
  <si>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</si>
  <si>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</si>
  <si>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</si>
  <si>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</si>
  <si>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</si>
  <si>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</si>
  <si>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</si>
  <si>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</si>
  <si>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</si>
  <si>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</si>
  <si>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</si>
  <si>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</si>
  <si>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</si>
  <si>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</si>
  <si>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</si>
  <si>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</si>
  <si>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</si>
  <si>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</si>
  <si>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</si>
  <si>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</si>
  <si>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</si>
  <si>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</si>
  <si>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</si>
  <si>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</si>
  <si>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</si>
  <si>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</si>
  <si>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</si>
  <si>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</si>
  <si>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</si>
  <si>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</si>
  <si>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</si>
  <si>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</si>
  <si>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</si>
  <si>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</si>
  <si>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</si>
  <si>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</si>
  <si>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</si>
  <si>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</si>
  <si>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</si>
  <si>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</si>
  <si>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</si>
  <si>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</si>
  <si>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</si>
  <si>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</si>
  <si>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</si>
  <si>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</si>
  <si>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</si>
  <si>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</si>
  <si>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</si>
  <si>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</si>
  <si>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</si>
  <si>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</si>
  <si>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</si>
  <si>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</si>
  <si>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</si>
  <si>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</si>
  <si>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</si>
  <si>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</si>
  <si>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</si>
  <si>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</si>
  <si>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</si>
  <si>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</si>
  <si>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</si>
  <si>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</si>
  <si>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</si>
  <si>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</si>
  <si>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</si>
  <si>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</si>
  <si>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</si>
  <si>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</si>
  <si>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</si>
  <si>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</si>
  <si>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</si>
  <si>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</si>
  <si>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</si>
  <si>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</si>
  <si>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</si>
  <si>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</si>
  <si>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</si>
  <si>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</si>
  <si>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</si>
  <si>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</si>
  <si>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</si>
  <si>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</si>
  <si>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</si>
  <si>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</si>
  <si>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</si>
  <si>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</si>
  <si>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</si>
  <si>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</si>
  <si>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</si>
  <si>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</si>
  <si>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</si>
  <si>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</si>
  <si>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</si>
  <si>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</si>
  <si>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</si>
  <si>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</si>
  <si>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</si>
  <si>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</si>
  <si>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</si>
  <si>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</si>
  <si>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</si>
  <si>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</si>
  <si>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</si>
  <si>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</si>
  <si>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</si>
  <si>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</si>
  <si>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</si>
  <si>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</si>
  <si>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</si>
  <si>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</si>
  <si>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</si>
  <si>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</si>
  <si>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</si>
  <si>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</si>
  <si>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</si>
  <si>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</si>
  <si>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</si>
  <si>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</si>
  <si>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</si>
  <si>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</si>
  <si>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</si>
  <si>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</si>
  <si>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</si>
  <si>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</si>
  <si>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</si>
  <si>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</si>
  <si>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</si>
  <si>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</si>
  <si>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</si>
  <si>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</si>
  <si>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</si>
  <si>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</si>
  <si>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</si>
  <si>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</si>
  <si>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</si>
  <si>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</si>
  <si>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</si>
  <si>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</si>
  <si>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</si>
  <si>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</si>
  <si>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</si>
  <si>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</si>
  <si>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</si>
  <si>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</si>
  <si>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</si>
  <si>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</si>
  <si>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</si>
  <si>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</si>
  <si>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</si>
  <si>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</si>
  <si>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</si>
  <si>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</si>
  <si>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</si>
  <si>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</si>
  <si>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</si>
  <si>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</si>
  <si>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</si>
  <si>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</si>
  <si>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</si>
  <si>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</si>
  <si>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</si>
  <si>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</si>
  <si>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</si>
  <si>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</si>
  <si>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</si>
  <si>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</si>
  <si>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</si>
  <si>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</si>
  <si>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</si>
  <si>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</si>
  <si>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</si>
  <si>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</si>
  <si>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</si>
  <si>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</si>
  <si>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</si>
  <si>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</si>
  <si>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</si>
  <si>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</si>
  <si>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</si>
  <si>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</si>
  <si>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</si>
  <si>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</si>
  <si>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</si>
  <si>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</si>
  <si>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</si>
  <si>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</si>
  <si>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</si>
  <si>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</si>
  <si>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</si>
  <si>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</si>
  <si>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</si>
  <si>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</si>
  <si>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</si>
  <si>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</si>
  <si>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</si>
  <si>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</si>
  <si>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</si>
  <si>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</si>
  <si>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</si>
  <si>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</si>
  <si>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</si>
  <si>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</si>
  <si>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</si>
  <si>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</si>
  <si>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</si>
  <si>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</si>
  <si>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</si>
  <si>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</si>
  <si>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</si>
  <si>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</si>
  <si>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</si>
  <si>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</si>
  <si>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</si>
  <si>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</si>
  <si>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</si>
  <si>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</si>
  <si>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</si>
  <si>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</si>
  <si>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</si>
  <si>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</si>
  <si>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</si>
  <si>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</si>
  <si>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</si>
  <si>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</si>
  <si>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</si>
  <si>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</si>
  <si>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</si>
  <si>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</si>
  <si>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</si>
  <si>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</si>
  <si>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</si>
  <si>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</si>
  <si>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</si>
  <si>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</si>
  <si>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</si>
  <si>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</si>
  <si>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</si>
  <si>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</si>
  <si>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</si>
  <si>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</si>
  <si>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</si>
  <si>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</si>
  <si>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</si>
  <si>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</si>
  <si>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</si>
  <si>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</si>
  <si>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</si>
  <si>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</si>
  <si>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</si>
  <si>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</si>
  <si>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</si>
  <si>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</si>
  <si>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</si>
  <si>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</si>
  <si>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</si>
  <si>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</si>
  <si>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</si>
  <si>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</si>
  <si>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</si>
  <si>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</si>
  <si>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</si>
  <si>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</si>
  <si>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</si>
  <si>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</si>
  <si>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</si>
  <si>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</si>
  <si>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</si>
  <si>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</si>
  <si>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</si>
  <si>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</si>
  <si>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</si>
  <si>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</si>
  <si>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</si>
  <si>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</si>
  <si>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</si>
  <si>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</si>
  <si>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</si>
  <si>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</si>
  <si>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</si>
  <si>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</si>
  <si>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</si>
  <si>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</si>
  <si>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</si>
  <si>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</si>
  <si>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</si>
  <si>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</si>
  <si>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</si>
  <si>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</si>
  <si>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</si>
  <si>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</si>
  <si>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</si>
  <si>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</si>
  <si>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</si>
  <si>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</si>
  <si>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</si>
  <si>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</si>
  <si>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</si>
  <si>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</si>
  <si>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</si>
  <si>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</si>
  <si>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</si>
  <si>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</si>
  <si>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</si>
  <si>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</si>
  <si>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</si>
  <si>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</si>
  <si>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</si>
  <si>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</si>
  <si>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</si>
  <si>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</si>
  <si>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</si>
  <si>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</si>
  <si>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</si>
  <si>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</si>
  <si>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</si>
  <si>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</si>
  <si>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</si>
  <si>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</si>
  <si>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</si>
  <si>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</si>
  <si>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</si>
  <si>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</si>
  <si>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</si>
  <si>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</si>
  <si>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</si>
  <si>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</si>
  <si>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</si>
  <si>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</si>
  <si>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</si>
  <si>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</si>
  <si>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</si>
  <si>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</si>
  <si>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</si>
  <si>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</si>
  <si>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</si>
  <si>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</si>
  <si>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</si>
  <si>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</si>
  <si>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</si>
  <si>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</si>
  <si>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</si>
  <si>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</si>
  <si>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</si>
  <si>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</si>
  <si>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</si>
  <si>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</si>
  <si>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</si>
  <si>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</si>
  <si>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</si>
  <si>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</si>
  <si>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</si>
  <si>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</si>
  <si>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</si>
  <si>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</si>
  <si>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</si>
  <si>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</si>
  <si>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</si>
  <si>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</si>
  <si>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</si>
  <si>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</si>
  <si>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</si>
  <si>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</si>
  <si>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</si>
  <si>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</si>
  <si>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</si>
  <si>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</si>
  <si>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</si>
  <si>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</si>
  <si>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</si>
  <si>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</si>
  <si>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</si>
  <si>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</si>
  <si>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</si>
  <si>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</si>
  <si>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</si>
  <si>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</si>
  <si>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</si>
  <si>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</si>
  <si>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</si>
  <si>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</si>
  <si>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</si>
  <si>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</si>
  <si>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</si>
  <si>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</si>
  <si>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</si>
  <si>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</si>
  <si>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</si>
  <si>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</si>
  <si>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</si>
  <si>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</si>
  <si>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</si>
  <si>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</si>
  <si>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</si>
  <si>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</si>
  <si>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</si>
  <si>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</si>
  <si>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</si>
  <si>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</si>
  <si>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</si>
  <si>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</si>
  <si>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</si>
  <si>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</si>
  <si>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</si>
  <si>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</si>
  <si>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</si>
  <si>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</si>
  <si>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</si>
  <si>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</si>
  <si>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</si>
  <si>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</si>
  <si>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</si>
  <si>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</si>
  <si>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</si>
  <si>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</si>
  <si>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</si>
  <si>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</si>
  <si>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</si>
  <si>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</si>
  <si>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</si>
  <si>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</si>
  <si>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</si>
  <si>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</si>
  <si>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</si>
  <si>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</si>
  <si>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</si>
  <si>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</si>
  <si>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</si>
  <si>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</si>
  <si>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</si>
  <si>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</si>
  <si>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</si>
  <si>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</si>
  <si>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</si>
  <si>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</si>
  <si>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</si>
  <si>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</si>
  <si>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</si>
  <si>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</si>
  <si>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</si>
  <si>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</si>
  <si>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</si>
  <si>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</si>
  <si>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</si>
  <si>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</si>
  <si>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</si>
  <si>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</si>
  <si>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</si>
  <si>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</si>
  <si>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</si>
  <si>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</si>
  <si>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</si>
  <si>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</si>
  <si>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</si>
  <si>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</si>
  <si>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</si>
  <si>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</si>
  <si>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</si>
  <si>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</si>
  <si>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</si>
  <si>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</si>
  <si>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</si>
  <si>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</si>
  <si>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</si>
  <si>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</si>
  <si>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</si>
  <si>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</si>
  <si>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</si>
  <si>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</si>
  <si>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</si>
  <si>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</si>
  <si>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</si>
  <si>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</si>
  <si>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</si>
  <si>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</si>
  <si>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</si>
  <si>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</si>
  <si>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</si>
  <si>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</si>
  <si>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</si>
  <si>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</si>
  <si>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</si>
  <si>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</si>
  <si>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</si>
  <si>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</si>
  <si>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</si>
  <si>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</si>
  <si>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</si>
  <si>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</si>
  <si>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</si>
  <si>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</si>
  <si>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</si>
  <si>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</si>
  <si>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</si>
  <si>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</si>
  <si>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</si>
  <si>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</si>
  <si>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</si>
  <si>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</si>
  <si>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</si>
  <si>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</si>
  <si>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</si>
  <si>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</si>
  <si>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</si>
  <si>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</si>
  <si>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</si>
  <si>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</si>
  <si>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</si>
  <si>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</si>
  <si>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</si>
  <si>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</si>
  <si>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</si>
  <si>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</si>
  <si>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</si>
  <si>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</si>
  <si>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</si>
  <si>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</si>
  <si>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</si>
  <si>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</si>
  <si>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</si>
  <si>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</si>
  <si>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</si>
  <si>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</si>
  <si>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</si>
  <si>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</si>
  <si>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</si>
  <si>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</si>
  <si>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</si>
  <si>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</si>
  <si>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</si>
  <si>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</si>
  <si>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</si>
  <si>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</si>
  <si>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</si>
  <si>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</si>
  <si>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</si>
  <si>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</si>
  <si>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</si>
  <si>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</si>
  <si>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</si>
  <si>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</si>
  <si>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</si>
  <si>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</si>
  <si>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</si>
  <si>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</si>
  <si>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</si>
  <si>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</si>
  <si>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</si>
  <si>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</si>
  <si>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</si>
  <si>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</si>
  <si>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</si>
  <si>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</si>
  <si>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</si>
  <si>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</si>
  <si>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</si>
  <si>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</si>
  <si>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</si>
  <si>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</si>
  <si>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</si>
  <si>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</si>
  <si>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</si>
  <si>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</si>
  <si>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</si>
  <si>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</si>
  <si>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</si>
  <si>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</si>
  <si>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</si>
  <si>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</si>
  <si>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</si>
  <si>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</si>
  <si>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</si>
  <si>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</si>
  <si>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</si>
  <si>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</si>
  <si>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</si>
  <si>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</si>
  <si>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</si>
  <si>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</si>
  <si>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</si>
  <si>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</si>
  <si>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</si>
  <si>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</si>
  <si>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</si>
  <si>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</si>
  <si>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</si>
  <si>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</si>
  <si>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</si>
  <si>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</si>
  <si>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</si>
  <si>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</si>
  <si>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</si>
  <si>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</si>
  <si>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</si>
  <si>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</si>
  <si>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</si>
  <si>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</si>
  <si>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</si>
  <si>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</si>
  <si>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</si>
  <si>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</si>
  <si>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</si>
  <si>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</si>
  <si>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</si>
  <si>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</si>
  <si>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</si>
  <si>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</si>
  <si>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</si>
  <si>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</si>
  <si>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</si>
  <si>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</si>
  <si>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</si>
  <si>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</si>
  <si>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</si>
  <si>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</si>
  <si>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</si>
  <si>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</si>
  <si>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</si>
  <si>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</si>
  <si>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</si>
  <si>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</si>
  <si>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</si>
  <si>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</si>
  <si>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</si>
  <si>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</si>
  <si>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</si>
  <si>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</si>
  <si>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</si>
  <si>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</si>
  <si>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</si>
  <si>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</si>
  <si>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</si>
  <si>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</si>
  <si>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</si>
  <si>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</si>
  <si>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</si>
  <si>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</si>
  <si>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</si>
  <si>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</si>
  <si>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</si>
  <si>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</si>
  <si>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</si>
  <si>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</si>
  <si>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</si>
  <si>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</si>
  <si>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</si>
  <si>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</si>
  <si>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</si>
  <si>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</si>
  <si>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</si>
  <si>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</si>
  <si>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</si>
  <si>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</si>
  <si>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</si>
  <si>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</si>
  <si>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</si>
  <si>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</si>
  <si>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</si>
  <si>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</si>
  <si>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</si>
  <si>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</si>
  <si>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</si>
  <si>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</si>
  <si>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</si>
  <si>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</si>
  <si>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</si>
  <si>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</si>
  <si>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</si>
  <si>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</si>
  <si>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</si>
  <si>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</si>
  <si>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</si>
  <si>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</si>
  <si>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</si>
  <si>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</si>
  <si>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</si>
  <si>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</si>
  <si>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</si>
  <si>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</si>
  <si>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</si>
  <si>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</si>
  <si>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</si>
  <si>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</si>
  <si>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</si>
  <si>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</si>
  <si>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</si>
  <si>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</si>
  <si>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</si>
  <si>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</si>
  <si>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</si>
  <si>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</si>
  <si>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</si>
  <si>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</si>
  <si>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</si>
  <si>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</si>
  <si>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</si>
  <si>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</si>
  <si>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</si>
  <si>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</si>
  <si>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</si>
  <si>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</si>
  <si>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</si>
  <si>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</si>
  <si>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</si>
  <si>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</si>
  <si>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</si>
  <si>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</si>
  <si>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</si>
  <si>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</si>
  <si>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</si>
  <si>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</si>
  <si>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</si>
  <si>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</si>
  <si>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</si>
  <si>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</si>
  <si>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</si>
  <si>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</si>
  <si>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</si>
  <si>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</si>
  <si>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</si>
  <si>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</si>
  <si>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</si>
  <si>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</si>
  <si>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</si>
  <si>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</si>
  <si>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</si>
  <si>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</si>
  <si>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</si>
  <si>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</si>
  <si>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</si>
  <si>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</si>
  <si>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</si>
  <si>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</si>
  <si>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</si>
  <si>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</si>
  <si>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</si>
  <si>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</si>
  <si>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</si>
  <si>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</si>
  <si>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</si>
  <si>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</si>
  <si>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</si>
  <si>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</si>
  <si>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</si>
  <si>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</si>
  <si>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</si>
  <si>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</si>
  <si>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</si>
  <si>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</si>
  <si>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</si>
  <si>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</si>
  <si>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</si>
  <si>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</si>
  <si>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</si>
  <si>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</si>
  <si>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</si>
  <si>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</si>
  <si>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</si>
  <si>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</si>
  <si>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</si>
  <si>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</si>
  <si>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</si>
  <si>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</si>
  <si>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</si>
  <si>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</si>
  <si>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</si>
  <si>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</si>
  <si>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</si>
  <si>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</si>
  <si>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</si>
  <si>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</si>
  <si>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</si>
  <si>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</si>
  <si>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</si>
  <si>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</si>
  <si>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</si>
  <si>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</si>
  <si>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</si>
  <si>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</si>
  <si>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</si>
  <si>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</si>
  <si>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</si>
  <si>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</si>
  <si>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</si>
  <si>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</si>
  <si>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</si>
  <si>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</si>
  <si>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</si>
  <si>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</si>
  <si>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</si>
  <si>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</si>
  <si>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</si>
  <si>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</si>
  <si>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</si>
  <si>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</si>
  <si>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</si>
  <si>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</si>
  <si>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</si>
  <si>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</si>
  <si>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</si>
  <si>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</si>
  <si>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</si>
  <si>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</si>
  <si>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</si>
  <si>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</si>
  <si>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</si>
  <si>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</si>
  <si>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</si>
  <si>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</si>
  <si>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</si>
  <si>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</si>
  <si>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</si>
  <si>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</si>
  <si>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</si>
  <si>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</si>
  <si>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</si>
  <si>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</si>
  <si>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</si>
  <si>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</si>
  <si>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</si>
  <si>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</si>
  <si>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</si>
  <si>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</si>
  <si>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</si>
  <si>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</si>
  <si>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</si>
  <si>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</si>
  <si>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</si>
  <si>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</si>
  <si>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</si>
  <si>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</si>
  <si>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</si>
  <si>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</si>
  <si>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</si>
  <si>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</si>
  <si>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</si>
  <si>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</si>
  <si>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</si>
  <si>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</si>
  <si>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</si>
  <si>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</si>
  <si>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</si>
  <si>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</si>
  <si>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</si>
  <si>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</si>
  <si>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</si>
  <si>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</si>
  <si>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</si>
  <si>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</si>
  <si>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</si>
  <si>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</si>
  <si>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</si>
  <si>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</si>
  <si>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</si>
  <si>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</si>
  <si>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</si>
  <si>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</si>
  <si>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</si>
  <si>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</si>
  <si>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</si>
  <si>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</si>
  <si>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</si>
  <si>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</si>
  <si>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</si>
  <si>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</si>
  <si>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</si>
  <si>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</si>
  <si>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</si>
  <si>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</si>
  <si>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</si>
  <si>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</si>
  <si>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</si>
  <si>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</si>
  <si>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</si>
  <si>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</si>
  <si>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</si>
  <si>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</si>
  <si>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</si>
  <si>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</si>
  <si>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</si>
  <si>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</si>
  <si>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</si>
  <si>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</si>
  <si>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</si>
  <si>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</si>
  <si>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</si>
  <si>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</si>
  <si>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</si>
  <si>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</si>
  <si>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</si>
  <si>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</si>
  <si>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</si>
  <si>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</si>
  <si>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</si>
  <si>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</si>
  <si>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</si>
  <si>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</si>
  <si>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</si>
  <si>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</si>
  <si>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</si>
  <si>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</si>
  <si>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</si>
  <si>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</si>
  <si>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</si>
  <si>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</si>
  <si>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</si>
  <si>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</si>
  <si>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</si>
  <si>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</si>
  <si>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</si>
  <si>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</si>
  <si>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</si>
  <si>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</si>
  <si>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</si>
  <si>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</si>
  <si>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</si>
  <si>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</si>
  <si>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</si>
  <si>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</si>
  <si>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</si>
  <si>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</si>
  <si>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</si>
  <si>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</si>
  <si>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</si>
  <si>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</si>
  <si>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</si>
  <si>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</si>
  <si>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</si>
  <si>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</si>
  <si>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</si>
  <si>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</si>
  <si>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</si>
  <si>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</si>
  <si>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</si>
  <si>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</si>
  <si>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</si>
  <si>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</si>
  <si>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</si>
  <si>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</si>
  <si>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</si>
  <si>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</si>
  <si>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</si>
  <si>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</si>
  <si>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</si>
  <si>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</si>
  <si>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</si>
  <si>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</si>
  <si>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</si>
  <si>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</si>
  <si>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</si>
  <si>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</si>
  <si>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</si>
  <si>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</si>
  <si>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</si>
  <si>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</si>
  <si>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</si>
  <si>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</si>
  <si>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</si>
  <si>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</si>
  <si>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</si>
  <si>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</si>
  <si>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</si>
  <si>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</si>
  <si>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</si>
  <si>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</si>
  <si>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</si>
  <si>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</si>
  <si>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</si>
  <si>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</si>
  <si>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</si>
  <si>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</si>
  <si>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</si>
  <si>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</si>
  <si>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</si>
  <si>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</si>
  <si>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</si>
  <si>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</si>
  <si>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</si>
  <si>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</si>
  <si>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</si>
  <si>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</si>
  <si>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</si>
  <si>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</si>
  <si>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</si>
  <si>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</si>
  <si>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</si>
  <si>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</si>
  <si>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</si>
  <si>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</si>
  <si>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</si>
  <si>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</si>
  <si>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</si>
  <si>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</si>
  <si>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</si>
  <si>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</si>
  <si>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</si>
  <si>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</si>
  <si>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</si>
  <si>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</si>
  <si>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</si>
  <si>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</si>
  <si>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</si>
  <si>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</si>
  <si>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</si>
  <si>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</si>
  <si>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</si>
  <si>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</si>
  <si>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</si>
  <si>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</si>
  <si>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</si>
  <si>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</si>
  <si>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</si>
  <si>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</si>
  <si>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</si>
  <si>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</si>
  <si>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</si>
  <si>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</si>
  <si>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</si>
  <si>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</si>
  <si>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</si>
  <si>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</si>
  <si>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</si>
  <si>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</si>
  <si>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</si>
  <si>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</si>
  <si>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</si>
  <si>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</si>
  <si>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</si>
  <si>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</si>
  <si>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</si>
  <si>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</si>
  <si>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</si>
  <si>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</si>
  <si>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</si>
  <si>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</si>
  <si>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</si>
  <si>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</si>
  <si>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</si>
  <si>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</si>
  <si>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</si>
  <si>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</si>
  <si>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</si>
  <si>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</si>
  <si>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</si>
  <si>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</si>
  <si>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</si>
  <si>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</si>
  <si>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</si>
  <si>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</si>
  <si>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</si>
  <si>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</si>
  <si>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</si>
  <si>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</si>
  <si>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</si>
  <si>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</si>
  <si>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</si>
  <si>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</si>
  <si>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</si>
  <si>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</si>
  <si>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</si>
  <si>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</si>
  <si>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</si>
  <si>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</si>
  <si>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</si>
  <si>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</si>
  <si>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</si>
  <si>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</si>
  <si>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</si>
  <si>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</si>
  <si>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</si>
  <si>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</si>
  <si>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</si>
  <si>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</si>
  <si>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</si>
  <si>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</si>
  <si>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</si>
  <si>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</si>
  <si>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</si>
  <si>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</si>
  <si>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</si>
  <si>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</si>
  <si>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</si>
  <si>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</si>
  <si>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</si>
  <si>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</si>
  <si>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</si>
  <si>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</si>
  <si>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</si>
  <si>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</si>
  <si>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</si>
  <si>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</si>
  <si>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</si>
  <si>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</si>
  <si>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</si>
  <si>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</si>
  <si>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</si>
  <si>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</si>
  <si>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</si>
  <si>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</si>
  <si>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</si>
  <si>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</si>
  <si>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</si>
  <si>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</si>
  <si>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</si>
  <si>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</si>
  <si>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</si>
  <si>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</si>
  <si>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</si>
  <si>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</si>
  <si>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</si>
  <si>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</si>
  <si>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</si>
  <si>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</si>
  <si>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</si>
  <si>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</si>
  <si>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</si>
  <si>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</si>
  <si>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</si>
  <si>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</si>
  <si>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</si>
  <si>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</si>
  <si>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</si>
  <si>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</si>
  <si>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</si>
  <si>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</si>
  <si>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</si>
  <si>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</si>
  <si>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</si>
  <si>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</si>
  <si>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</si>
  <si>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</si>
  <si>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</si>
  <si>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</si>
  <si>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</si>
  <si>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</si>
  <si>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</si>
  <si>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</si>
  <si>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</si>
  <si>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</si>
  <si>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</si>
  <si>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</si>
  <si>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</si>
  <si>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</si>
  <si>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</si>
  <si>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</si>
  <si>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</si>
  <si>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</si>
  <si>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</si>
  <si>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</si>
  <si>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</si>
  <si>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</si>
  <si>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</si>
  <si>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</si>
  <si>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</si>
  <si>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</si>
  <si>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</si>
  <si>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</si>
  <si>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</si>
  <si>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</si>
  <si>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</si>
  <si>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</si>
  <si>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</si>
  <si>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</si>
  <si>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</si>
  <si>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</si>
  <si>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</si>
  <si>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</si>
  <si>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</si>
  <si>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</si>
  <si>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</si>
  <si>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</si>
  <si>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</si>
  <si>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</si>
  <si>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</si>
  <si>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</si>
  <si>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</si>
  <si>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</si>
  <si>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</si>
  <si>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</si>
  <si>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</si>
  <si>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</si>
  <si>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</si>
  <si>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</si>
  <si>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</si>
  <si>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</si>
  <si>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</si>
  <si>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</si>
  <si>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</si>
  <si>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</si>
  <si>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</si>
  <si>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</si>
  <si>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</si>
  <si>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</si>
  <si>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</si>
  <si>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</si>
  <si>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</si>
  <si>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</si>
  <si>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</si>
  <si>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</si>
  <si>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</si>
  <si>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</si>
  <si>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</si>
  <si>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</si>
  <si>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</si>
  <si>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</si>
  <si>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</si>
  <si>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</si>
  <si>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</si>
  <si>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</si>
  <si>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</si>
  <si>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</si>
  <si>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</si>
  <si>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</si>
  <si>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</si>
  <si>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</si>
  <si>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</si>
  <si>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</si>
  <si>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</si>
  <si>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</si>
  <si>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</si>
  <si>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</si>
  <si>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</si>
  <si>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</si>
  <si>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</si>
  <si>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</si>
  <si>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</si>
  <si>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</si>
  <si>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</si>
  <si>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</si>
  <si>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</si>
  <si>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</si>
  <si>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</si>
  <si>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</si>
  <si>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</si>
  <si>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</si>
  <si>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</si>
  <si>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</si>
  <si>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</si>
  <si>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</si>
  <si>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</si>
  <si>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</si>
  <si>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</si>
  <si>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</si>
  <si>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</si>
  <si>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</si>
  <si>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</si>
  <si>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</si>
  <si>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</si>
  <si>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</si>
  <si>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</si>
  <si>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</si>
  <si>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</si>
  <si>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</si>
  <si>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</si>
  <si>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</si>
  <si>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</si>
  <si>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</si>
  <si>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</si>
  <si>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</si>
  <si>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</si>
  <si>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</si>
  <si>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</si>
  <si>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</si>
  <si>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</si>
  <si>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</si>
  <si>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</si>
  <si>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</si>
  <si>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</si>
  <si>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</si>
  <si>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</si>
  <si>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</si>
  <si>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</si>
  <si>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</si>
  <si>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</si>
  <si>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</si>
  <si>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</si>
  <si>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</si>
  <si>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</si>
  <si>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</si>
  <si>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</si>
  <si>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</si>
  <si>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</si>
  <si>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</si>
  <si>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</si>
  <si>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</si>
  <si>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</si>
  <si>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</si>
  <si>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</si>
  <si>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</si>
  <si>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</si>
  <si>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</si>
  <si>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</si>
  <si>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</si>
  <si>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</si>
  <si>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</si>
  <si>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</si>
  <si>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</si>
  <si>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</si>
  <si>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</si>
  <si>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</si>
  <si>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</si>
  <si>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</si>
  <si>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</si>
  <si>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</si>
  <si>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</si>
  <si>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</si>
  <si>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</si>
  <si>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</si>
  <si>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</si>
  <si>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</si>
  <si>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</si>
  <si>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</si>
  <si>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</si>
  <si>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</si>
  <si>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</si>
  <si>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</si>
  <si>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</si>
  <si>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</si>
  <si>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</si>
  <si>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</si>
  <si>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</si>
  <si>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</si>
  <si>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</si>
  <si>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</si>
  <si>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</si>
  <si>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</si>
  <si>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</si>
  <si>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</si>
  <si>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</si>
  <si>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</si>
  <si>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</si>
  <si>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</si>
  <si>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</si>
  <si>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</si>
  <si>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</si>
  <si>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</si>
  <si>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</si>
  <si>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</si>
  <si>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</si>
  <si>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</si>
  <si>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</si>
  <si>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</si>
  <si>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</si>
  <si>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</si>
  <si>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</si>
  <si>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</si>
  <si>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</si>
  <si>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</si>
  <si>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</si>
  <si>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</si>
  <si>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</si>
  <si>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</si>
  <si>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</si>
  <si>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</si>
  <si>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</si>
  <si>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</si>
  <si>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</si>
  <si>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</si>
  <si>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</si>
  <si>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</si>
  <si>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</si>
  <si>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</si>
  <si>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</si>
  <si>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</si>
  <si>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</si>
  <si>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</si>
  <si>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</si>
  <si>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</si>
  <si>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</si>
  <si>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</si>
  <si>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</si>
  <si>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</si>
  <si>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</si>
  <si>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</si>
  <si>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</si>
  <si>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</si>
  <si>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</si>
  <si>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</si>
  <si>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</si>
  <si>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</si>
  <si>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</si>
  <si>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</si>
  <si>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</si>
  <si>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</si>
  <si>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</si>
  <si>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</si>
  <si>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</si>
  <si>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</si>
  <si>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</si>
  <si>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</si>
  <si>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</si>
  <si>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</si>
  <si>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</si>
  <si>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</si>
  <si>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</si>
  <si>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</si>
  <si>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</si>
  <si>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</si>
  <si>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</si>
  <si>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</si>
  <si>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</si>
  <si>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</si>
  <si>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</si>
  <si>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</si>
  <si>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</si>
  <si>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</si>
  <si>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</si>
  <si>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</si>
  <si>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</si>
  <si>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</si>
  <si>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</si>
  <si>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</si>
  <si>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</si>
  <si>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</si>
  <si>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</si>
  <si>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</si>
  <si>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</si>
  <si>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</si>
  <si>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</si>
  <si>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</si>
  <si>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</si>
  <si>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</si>
  <si>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</si>
  <si>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</si>
  <si>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</si>
  <si>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</si>
  <si>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</si>
  <si>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</si>
  <si>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</si>
  <si>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</si>
  <si>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</si>
  <si>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</si>
  <si>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</si>
  <si>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</si>
  <si>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</si>
  <si>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</si>
  <si>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</si>
  <si>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</si>
  <si>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</si>
  <si>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</si>
  <si>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</si>
  <si>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</si>
  <si>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</si>
  <si>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</si>
  <si>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</si>
  <si>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</si>
  <si>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</si>
  <si>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</si>
  <si>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</si>
  <si>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</si>
  <si>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</si>
  <si>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</si>
  <si>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</si>
  <si>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</si>
  <si>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</si>
  <si>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</si>
  <si>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</si>
  <si>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</si>
  <si>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</si>
  <si>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</si>
  <si>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</si>
  <si>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</si>
  <si>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</si>
  <si>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</si>
  <si>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</si>
  <si>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</si>
  <si>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</si>
  <si>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</si>
  <si>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</si>
  <si>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</si>
  <si>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</si>
  <si>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</si>
  <si>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</si>
  <si>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</si>
  <si>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</si>
  <si>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</si>
  <si>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</si>
  <si>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</si>
  <si>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</si>
  <si>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</si>
  <si>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</si>
  <si>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</si>
  <si>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</si>
  <si>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</si>
  <si>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</si>
  <si>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</si>
  <si>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</si>
  <si>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</si>
  <si>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</si>
  <si>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</si>
  <si>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</si>
  <si>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</si>
  <si>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</si>
  <si>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</si>
  <si>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</si>
  <si>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</si>
  <si>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</si>
  <si>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</si>
  <si>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</si>
  <si>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</si>
  <si>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</si>
  <si>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</si>
  <si>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</si>
  <si>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</si>
  <si>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</si>
  <si>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</si>
  <si>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</si>
  <si>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</si>
  <si>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</si>
  <si>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</si>
  <si>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</si>
  <si>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</si>
  <si>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</si>
  <si>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</si>
  <si>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</si>
  <si>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</si>
  <si>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</si>
  <si>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</si>
  <si>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</si>
  <si>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</si>
  <si>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</si>
  <si>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</si>
  <si>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</si>
  <si>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</si>
  <si>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</si>
  <si>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</si>
  <si>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</si>
  <si>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</si>
  <si>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</si>
  <si>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</si>
  <si>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</si>
  <si>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</si>
  <si>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</si>
  <si>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</si>
  <si>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</si>
  <si>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</si>
  <si>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</si>
  <si>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</si>
  <si>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</si>
  <si>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</si>
  <si>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</si>
  <si>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</si>
  <si>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</si>
  <si>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</si>
  <si>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</si>
  <si>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</si>
  <si>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</si>
  <si>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</si>
  <si>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</si>
  <si>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</si>
  <si>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</si>
  <si>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</si>
  <si>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</si>
  <si>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</si>
  <si>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</si>
  <si>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</si>
  <si>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</si>
  <si>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</si>
  <si>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</si>
  <si>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</si>
  <si>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</si>
  <si>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</si>
  <si>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</si>
  <si>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</si>
  <si>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</si>
  <si>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</si>
  <si>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</si>
  <si>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</si>
  <si>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</si>
  <si>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</si>
  <si>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</si>
  <si>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</si>
  <si>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</si>
  <si>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</si>
  <si>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</si>
  <si>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</si>
  <si>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</si>
  <si>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</si>
  <si>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</si>
  <si>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</si>
  <si>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</si>
  <si>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</si>
  <si>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</si>
  <si>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</si>
  <si>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</si>
  <si>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</si>
  <si>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</si>
  <si>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</si>
  <si>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</si>
  <si>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</si>
  <si>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</si>
  <si>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</si>
  <si>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</si>
  <si>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</si>
  <si>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</si>
  <si>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</si>
  <si>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</si>
  <si>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</si>
  <si>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</si>
  <si>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</si>
  <si>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</si>
  <si>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</si>
  <si>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</si>
  <si>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</si>
  <si>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</si>
  <si>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</si>
  <si>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</si>
  <si>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</si>
  <si>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</si>
  <si>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</si>
  <si>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</si>
  <si>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</si>
  <si>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</si>
  <si>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</si>
  <si>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</si>
  <si>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</si>
  <si>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</si>
  <si>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</si>
  <si>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</si>
  <si>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</si>
  <si>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</si>
  <si>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</si>
  <si>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</si>
  <si>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</si>
  <si>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</si>
  <si>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</si>
  <si>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</si>
  <si>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</si>
  <si>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</si>
  <si>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</si>
  <si>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</si>
  <si>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</si>
  <si>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</si>
  <si>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</si>
  <si>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</si>
  <si>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</si>
  <si>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</si>
  <si>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</si>
  <si>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</si>
  <si>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</si>
  <si>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</si>
  <si>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</si>
  <si>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</si>
  <si>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</si>
  <si>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</si>
  <si>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</si>
  <si>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</si>
  <si>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</si>
  <si>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</si>
  <si>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</si>
  <si>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</si>
  <si>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</si>
  <si>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</si>
  <si>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</si>
  <si>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</si>
  <si>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</si>
  <si>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</si>
  <si>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</si>
  <si>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</si>
  <si>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</si>
  <si>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</si>
  <si>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</si>
  <si>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</si>
  <si>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</si>
  <si>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</si>
  <si>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</si>
  <si>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</si>
  <si>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</si>
  <si>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</si>
  <si>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</si>
  <si>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</si>
  <si>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</si>
  <si>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</si>
  <si>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</si>
  <si>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</si>
  <si>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</si>
  <si>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</si>
  <si>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</si>
  <si>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</si>
  <si>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</si>
  <si>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</si>
  <si>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</si>
  <si>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</si>
  <si>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</si>
  <si>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</si>
  <si>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</si>
  <si>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</si>
  <si>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</si>
  <si>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</si>
  <si>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</si>
  <si>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</si>
  <si>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</si>
  <si>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</si>
  <si>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</si>
  <si>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</si>
  <si>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</si>
  <si>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</si>
  <si>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</si>
  <si>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</si>
  <si>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</si>
  <si>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</si>
  <si>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</si>
  <si>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</si>
  <si>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</si>
  <si>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</si>
  <si>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</si>
  <si>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</si>
  <si>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</si>
  <si>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</si>
  <si>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</si>
  <si>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</si>
  <si>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</si>
  <si>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</si>
  <si>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</si>
  <si>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</si>
  <si>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</si>
  <si>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</si>
  <si>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</si>
  <si>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</si>
  <si>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</si>
  <si>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</si>
  <si>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</si>
  <si>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</si>
  <si>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</si>
  <si>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</si>
  <si>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</si>
  <si>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</si>
  <si>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</si>
  <si>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</si>
  <si>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</si>
  <si>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</si>
  <si>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</si>
  <si>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</si>
  <si>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</si>
  <si>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</si>
  <si>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</si>
  <si>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</si>
  <si>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</si>
  <si>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</si>
  <si>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</si>
  <si>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</si>
  <si>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</si>
  <si>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</si>
  <si>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</si>
  <si>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</si>
  <si>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</si>
  <si>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</si>
  <si>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</si>
  <si>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</si>
  <si>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</si>
  <si>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</si>
  <si>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</si>
  <si>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</si>
  <si>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</si>
  <si>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</si>
  <si>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</si>
  <si>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</si>
  <si>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</si>
  <si>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</si>
  <si>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</si>
  <si>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</si>
  <si>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</si>
  <si>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</si>
  <si>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</si>
  <si>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</si>
  <si>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</si>
  <si>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</si>
  <si>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</si>
  <si>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</si>
  <si>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</si>
  <si>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</si>
  <si>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</si>
  <si>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</si>
  <si>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</si>
  <si>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</si>
  <si>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</si>
  <si>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</si>
  <si>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</si>
  <si>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</si>
  <si>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</si>
  <si>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</si>
  <si>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</si>
  <si>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</si>
  <si>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</si>
  <si>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</si>
  <si>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</si>
  <si>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</si>
  <si>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</si>
  <si>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</si>
  <si>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</si>
  <si>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</si>
  <si>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</si>
  <si>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</si>
  <si>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</si>
  <si>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</si>
  <si>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</si>
  <si>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</si>
  <si>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</si>
  <si>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</si>
  <si>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</si>
  <si>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</si>
  <si>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</si>
  <si>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</si>
  <si>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</si>
  <si>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</si>
  <si>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</si>
  <si>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</si>
  <si>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</si>
  <si>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</si>
  <si>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</si>
  <si>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</si>
  <si>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</si>
  <si>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</si>
  <si>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</si>
  <si>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</si>
  <si>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</si>
  <si>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</si>
  <si>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</si>
  <si>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</si>
  <si>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</si>
  <si>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</si>
  <si>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</si>
  <si>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</si>
  <si>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</si>
  <si>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</si>
  <si>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</si>
  <si>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</si>
  <si>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</si>
  <si>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</si>
  <si>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</si>
  <si>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</si>
  <si>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</si>
  <si>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</si>
  <si>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</si>
  <si>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</si>
  <si>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</si>
  <si>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</si>
  <si>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</si>
  <si>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</si>
  <si>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</si>
  <si>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</si>
  <si>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</si>
  <si>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</si>
  <si>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</si>
  <si>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</si>
  <si>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</si>
  <si>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</si>
  <si>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</si>
  <si>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</si>
  <si>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</si>
  <si>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</si>
  <si>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</si>
  <si>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</si>
  <si>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</si>
  <si>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</si>
  <si>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</si>
  <si>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</si>
  <si>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</si>
  <si>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</si>
  <si>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</si>
  <si>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</si>
  <si>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</si>
  <si>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</si>
  <si>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</si>
  <si>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</si>
  <si>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</si>
  <si>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</si>
  <si>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</si>
  <si>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</si>
  <si>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</si>
  <si>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</si>
  <si>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</si>
  <si>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</si>
  <si>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</si>
  <si>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</si>
  <si>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</si>
  <si>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</si>
  <si>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</si>
  <si>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</si>
  <si>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</si>
  <si>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</si>
  <si>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</si>
  <si>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</si>
  <si>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</si>
  <si>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</si>
  <si>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</si>
  <si>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</si>
  <si>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</si>
  <si>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</si>
  <si>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</si>
  <si>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</si>
  <si>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</si>
  <si>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</si>
  <si>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</si>
  <si>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</si>
  <si>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</si>
  <si>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</si>
  <si>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</si>
  <si>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</si>
  <si>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</si>
  <si>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</si>
  <si>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</si>
  <si>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</si>
  <si>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</si>
  <si>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</si>
  <si>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</si>
  <si>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</si>
  <si>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</si>
  <si>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</si>
  <si>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</si>
  <si>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</si>
  <si>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</si>
  <si>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</si>
  <si>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</si>
  <si>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</si>
  <si>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</si>
  <si>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</si>
  <si>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</si>
  <si>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</si>
  <si>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</si>
  <si>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</si>
  <si>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</si>
  <si>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</si>
  <si>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</si>
  <si>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</si>
  <si>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</si>
  <si>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</si>
  <si>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</si>
  <si>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</si>
  <si>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</si>
  <si>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</si>
  <si>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</si>
  <si>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</si>
  <si>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</si>
  <si>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</si>
  <si>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</si>
  <si>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</si>
  <si>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</si>
  <si>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</si>
  <si>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</si>
  <si>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</si>
  <si>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</si>
  <si>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</si>
  <si>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</si>
  <si>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</si>
  <si>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</si>
  <si>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</si>
  <si>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</si>
  <si>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</si>
  <si>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</si>
  <si>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</si>
  <si>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</si>
  <si>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</si>
  <si>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</si>
  <si>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</si>
  <si>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</si>
  <si>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</si>
  <si>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</si>
  <si>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</si>
  <si>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</si>
  <si>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</si>
  <si>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</si>
  <si>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</si>
  <si>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</si>
  <si>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</si>
  <si>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</si>
  <si>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</si>
  <si>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</si>
  <si>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</si>
  <si>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</si>
  <si>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</si>
  <si>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</si>
  <si>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</si>
  <si>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</si>
  <si>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</si>
  <si>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</si>
  <si>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</si>
  <si>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</si>
  <si>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</si>
  <si>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</si>
  <si>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</si>
  <si>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</si>
  <si>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</si>
  <si>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</si>
  <si>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</si>
  <si>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</si>
  <si>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</si>
  <si>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</si>
  <si>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</si>
  <si>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</si>
  <si>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</si>
  <si>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</si>
  <si>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</si>
  <si>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</si>
  <si>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</si>
  <si>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</si>
  <si>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</si>
  <si>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</si>
  <si>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</si>
  <si>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</si>
  <si>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</si>
  <si>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</si>
  <si>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</si>
  <si>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</si>
  <si>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</si>
  <si>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</si>
  <si>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</si>
  <si>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</si>
  <si>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</si>
  <si>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</si>
  <si>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</si>
  <si>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</si>
  <si>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</si>
  <si>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</si>
  <si>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</si>
  <si>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</si>
  <si>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</si>
  <si>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</si>
  <si>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</si>
  <si>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</si>
  <si>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</si>
  <si>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</si>
  <si>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</si>
  <si>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</si>
  <si>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</si>
  <si>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</si>
  <si>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</si>
  <si>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</si>
  <si>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</si>
  <si>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</si>
  <si>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</si>
  <si>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</si>
  <si>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</si>
  <si>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</si>
  <si>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</si>
  <si>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</si>
  <si>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</si>
  <si>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</si>
  <si>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</si>
  <si>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</si>
  <si>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</si>
  <si>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</si>
  <si>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</si>
  <si>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</si>
  <si>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</si>
  <si>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</si>
  <si>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</si>
  <si>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</si>
  <si>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</si>
  <si>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</si>
  <si>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</si>
  <si>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</si>
  <si>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</si>
  <si>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</si>
  <si>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</si>
  <si>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</si>
  <si>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</si>
  <si>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</si>
  <si>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</si>
  <si>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</si>
  <si>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</si>
  <si>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</si>
  <si>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</si>
  <si>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</si>
  <si>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</si>
  <si>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</si>
  <si>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</si>
  <si>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</si>
  <si>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</si>
  <si>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</si>
  <si>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</si>
  <si>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</si>
  <si>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</si>
  <si>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</si>
  <si>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</si>
  <si>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</si>
  <si>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</si>
  <si>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</si>
  <si>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</si>
  <si>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</si>
  <si>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</si>
  <si>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</si>
  <si>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</si>
  <si>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</si>
  <si>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</si>
  <si>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</si>
  <si>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</si>
  <si>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</si>
  <si>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</si>
  <si>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</si>
  <si>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</si>
  <si>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</si>
  <si>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</si>
  <si>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</si>
  <si>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</si>
  <si>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</si>
  <si>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</si>
  <si>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</si>
  <si>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</si>
  <si>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</si>
  <si>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</si>
  <si>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</si>
  <si>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</si>
  <si>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</si>
  <si>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</si>
  <si>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</si>
  <si>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</si>
  <si>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</si>
  <si>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</si>
  <si>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</si>
  <si>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</si>
  <si>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</si>
  <si>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</si>
  <si>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</si>
  <si>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</si>
  <si>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</si>
  <si>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</si>
  <si>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</si>
  <si>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</si>
  <si>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</si>
  <si>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</si>
  <si>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</si>
  <si>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</si>
  <si>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</si>
  <si>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</si>
  <si>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</si>
  <si>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</si>
  <si>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</si>
  <si>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</si>
  <si>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</si>
  <si>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</si>
  <si>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</si>
  <si>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</si>
  <si>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</si>
  <si>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</si>
  <si>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</si>
  <si>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</si>
  <si>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</si>
  <si>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</si>
  <si>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</si>
  <si>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</si>
  <si>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</si>
  <si>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</si>
  <si>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</si>
  <si>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</si>
  <si>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</si>
  <si>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</si>
  <si>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</si>
  <si>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</si>
  <si>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</si>
  <si>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</si>
  <si>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</si>
  <si>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</si>
  <si>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</si>
  <si>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</si>
  <si>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</si>
  <si>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</si>
  <si>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</si>
  <si>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</si>
  <si>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</si>
  <si>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</si>
  <si>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</si>
  <si>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</si>
  <si>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</si>
  <si>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</si>
  <si>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</si>
  <si>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</si>
  <si>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</si>
  <si>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</si>
  <si>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</si>
  <si>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</si>
  <si>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</si>
  <si>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</si>
  <si>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</si>
  <si>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</si>
  <si>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</si>
  <si>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</si>
  <si>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</si>
  <si>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</si>
  <si>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</si>
  <si>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</si>
  <si>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</si>
  <si>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</si>
  <si>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</si>
  <si>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</si>
  <si>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</si>
  <si>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</si>
  <si>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</si>
  <si>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</si>
  <si>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</si>
  <si>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</si>
  <si>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</si>
  <si>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</si>
  <si>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</si>
  <si>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</si>
  <si>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</si>
  <si>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</si>
  <si>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</si>
  <si>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</si>
  <si>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</si>
  <si>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</si>
  <si>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</si>
  <si>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</si>
  <si>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</si>
  <si>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</si>
  <si>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</si>
  <si>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</si>
  <si>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</si>
  <si>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</si>
  <si>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</si>
  <si>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</si>
  <si>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</si>
  <si>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</si>
  <si>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</si>
  <si>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</si>
  <si>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</si>
  <si>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</si>
  <si>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</si>
  <si>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</si>
  <si>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</si>
  <si>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</si>
  <si>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</si>
  <si>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</si>
  <si>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</si>
  <si>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</si>
  <si>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</si>
  <si>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</si>
  <si>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</si>
  <si>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</si>
  <si>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</si>
  <si>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</si>
  <si>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</si>
  <si>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</si>
  <si>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</si>
  <si>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</si>
  <si>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</si>
  <si>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</si>
  <si>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</si>
  <si>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</si>
  <si>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</si>
  <si>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</si>
  <si>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</si>
  <si>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</si>
  <si>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</si>
  <si>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</si>
  <si>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</si>
  <si>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</si>
  <si>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</si>
  <si>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</si>
  <si>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</si>
  <si>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</si>
  <si>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</si>
  <si>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</si>
  <si>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</si>
  <si>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</si>
  <si>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</si>
  <si>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</si>
  <si>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</si>
  <si>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</si>
  <si>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</si>
  <si>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</si>
  <si>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</si>
  <si>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</si>
  <si>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</si>
  <si>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</si>
  <si>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</si>
  <si>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</si>
  <si>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</si>
  <si>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</si>
  <si>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</si>
  <si>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</si>
  <si>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</si>
  <si>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</si>
  <si>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</si>
  <si>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</si>
  <si>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</si>
  <si>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</si>
  <si>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</si>
  <si>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</si>
  <si>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</si>
  <si>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</si>
  <si>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</si>
  <si>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</si>
  <si>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</si>
  <si>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</si>
  <si>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</si>
  <si>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</si>
  <si>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</si>
  <si>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</si>
  <si>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</si>
  <si>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</si>
  <si>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</si>
  <si>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</si>
  <si>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</si>
  <si>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</si>
  <si>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</si>
  <si>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</si>
  <si>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</si>
  <si>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</si>
  <si>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</si>
  <si>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</si>
  <si>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</si>
  <si>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</si>
  <si>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</si>
  <si>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</si>
  <si>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</si>
  <si>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</si>
  <si>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</si>
  <si>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</si>
  <si>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</si>
  <si>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</si>
  <si>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</si>
  <si>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</si>
  <si>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</si>
  <si>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</si>
  <si>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</si>
  <si>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</si>
  <si>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</si>
  <si>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</si>
  <si>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</si>
  <si>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</si>
  <si>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</si>
  <si>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</si>
  <si>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</si>
  <si>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</si>
  <si>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</si>
  <si>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</si>
  <si>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</si>
  <si>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</si>
  <si>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</si>
  <si>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</si>
  <si>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</si>
  <si>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</si>
  <si>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</si>
  <si>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</si>
  <si>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</si>
  <si>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</si>
  <si>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</si>
  <si>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</si>
  <si>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</si>
  <si>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</si>
  <si>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</si>
  <si>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</si>
  <si>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</si>
  <si>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</si>
  <si>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</si>
  <si>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</si>
  <si>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</si>
  <si>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</si>
  <si>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</si>
  <si>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</si>
  <si>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</si>
  <si>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</si>
  <si>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</si>
  <si>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</si>
  <si>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</si>
  <si>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</si>
  <si>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</si>
  <si>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</si>
  <si>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</si>
  <si>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</si>
  <si>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</si>
  <si>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</si>
  <si>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</si>
  <si>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</si>
  <si>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</si>
  <si>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</si>
  <si>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</si>
  <si>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</si>
  <si>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</si>
  <si>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</si>
  <si>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</si>
  <si>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</si>
  <si>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</si>
  <si>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</si>
  <si>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</si>
  <si>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</si>
  <si>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</si>
  <si>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</si>
  <si>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</si>
  <si>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</si>
  <si>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</si>
  <si>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</si>
  <si>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</si>
  <si>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</si>
  <si>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</si>
  <si>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</si>
  <si>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</si>
  <si>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</si>
  <si>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</si>
  <si>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</si>
  <si>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</si>
  <si>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</si>
  <si>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</si>
  <si>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</si>
  <si>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</si>
  <si>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</si>
  <si>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</si>
  <si>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</si>
  <si>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</si>
  <si>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</si>
  <si>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</si>
  <si>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</si>
  <si>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</si>
  <si>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</si>
  <si>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</si>
  <si>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</si>
  <si>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</si>
  <si>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</si>
  <si>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</si>
  <si>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</si>
  <si>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</si>
  <si>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</si>
  <si>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</si>
  <si>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</si>
  <si>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</si>
  <si>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</si>
  <si>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</si>
  <si>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</si>
  <si>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</si>
  <si>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</si>
  <si>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</si>
  <si>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</si>
  <si>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</si>
  <si>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</si>
  <si>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</si>
  <si>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</si>
  <si>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</si>
  <si>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</si>
  <si>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</si>
  <si>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</si>
  <si>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</si>
  <si>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</si>
  <si>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</si>
  <si>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</si>
  <si>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</si>
  <si>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</si>
  <si>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</si>
  <si>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</si>
  <si>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</si>
  <si>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</si>
  <si>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</si>
  <si>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</si>
  <si>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</si>
  <si>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</si>
  <si>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</si>
  <si>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</si>
  <si>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</si>
  <si>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</si>
  <si>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</si>
  <si>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</si>
  <si>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</si>
  <si>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</si>
  <si>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</si>
  <si>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</si>
  <si>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</si>
  <si>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</si>
  <si>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</si>
  <si>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</si>
  <si>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</si>
  <si>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</si>
  <si>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</si>
  <si>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</si>
  <si>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</si>
  <si>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</si>
  <si>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</si>
  <si>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</si>
  <si>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</si>
  <si>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</si>
  <si>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</si>
  <si>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</si>
  <si>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</si>
  <si>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</si>
  <si>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</si>
  <si>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</si>
  <si>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</si>
  <si>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</si>
  <si>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</si>
  <si>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</si>
  <si>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</si>
  <si>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</si>
  <si>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</si>
  <si>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</si>
  <si>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</si>
  <si>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</si>
  <si>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</si>
  <si>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</si>
  <si>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</si>
  <si>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</si>
  <si>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</si>
  <si>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</si>
  <si>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</si>
  <si>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</si>
  <si>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</si>
  <si>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</si>
  <si>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</si>
  <si>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</si>
  <si>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</si>
  <si>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</si>
  <si>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</si>
  <si>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</si>
  <si>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</si>
  <si>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</si>
  <si>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</si>
  <si>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</si>
  <si>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</si>
  <si>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</si>
  <si>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</si>
  <si>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</si>
  <si>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</si>
  <si>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</si>
  <si>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</si>
  <si>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</si>
  <si>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</si>
  <si>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</si>
  <si>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</si>
  <si>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</si>
  <si>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</si>
  <si>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</si>
  <si>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</si>
  <si>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</si>
  <si>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</si>
  <si>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</si>
  <si>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</si>
  <si>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</si>
  <si>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</si>
  <si>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</si>
  <si>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</si>
  <si>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</si>
  <si>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</si>
  <si>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</si>
  <si>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</si>
  <si>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</si>
  <si>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</si>
  <si>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</si>
  <si>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</si>
  <si>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</si>
  <si>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</si>
  <si>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</si>
  <si>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</si>
  <si>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</si>
  <si>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</si>
  <si>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</si>
  <si>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</si>
  <si>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</si>
  <si>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</si>
  <si>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</si>
  <si>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</si>
  <si>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</si>
  <si>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</si>
  <si>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</si>
  <si>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</si>
  <si>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</si>
  <si>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</si>
  <si>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</si>
  <si>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</si>
  <si>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</si>
  <si>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</si>
  <si>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</si>
  <si>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</si>
  <si>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</si>
  <si>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</si>
  <si>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</si>
  <si>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</si>
  <si>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</si>
  <si>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</si>
  <si>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</si>
  <si>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</si>
  <si>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</si>
  <si>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</si>
  <si>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</si>
  <si>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</si>
  <si>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</si>
  <si>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</si>
  <si>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</si>
  <si>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</si>
  <si>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</si>
  <si>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</si>
  <si>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</si>
  <si>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</si>
  <si>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</si>
  <si>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</si>
  <si>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</si>
  <si>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</si>
  <si>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</si>
  <si>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</si>
  <si>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</si>
  <si>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</si>
  <si>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</si>
  <si>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</si>
  <si>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</si>
  <si>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</si>
  <si>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</si>
  <si>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</si>
  <si>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</si>
  <si>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</si>
  <si>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</si>
  <si>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</si>
  <si>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</si>
  <si>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</si>
  <si>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</si>
  <si>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</si>
  <si>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</si>
  <si>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</si>
  <si>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</si>
  <si>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</si>
  <si>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</si>
  <si>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</si>
  <si>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</si>
  <si>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</si>
  <si>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</si>
  <si>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</si>
  <si>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</si>
  <si>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</si>
  <si>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</si>
  <si>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</si>
  <si>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</si>
  <si>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</si>
  <si>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</si>
  <si>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</si>
  <si>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</si>
  <si>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</si>
  <si>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</si>
  <si>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</si>
  <si>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</si>
  <si>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</si>
  <si>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</si>
  <si>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</si>
  <si>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</si>
  <si>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</si>
  <si>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</si>
  <si>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</si>
  <si>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</si>
  <si>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</si>
  <si>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</si>
  <si>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</si>
  <si>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</si>
  <si>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</si>
  <si>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</si>
  <si>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</si>
  <si>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</si>
  <si>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</si>
  <si>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</si>
  <si>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</si>
  <si>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</si>
  <si>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</si>
  <si>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</si>
  <si>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</si>
  <si>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</si>
  <si>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</si>
  <si>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</si>
  <si>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</si>
  <si>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</si>
  <si>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</si>
  <si>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</si>
  <si>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</si>
  <si>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</si>
  <si>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</si>
  <si>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</si>
  <si>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</si>
  <si>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</si>
  <si>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</si>
  <si>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</si>
  <si>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</si>
  <si>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</si>
  <si>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</si>
  <si>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</si>
  <si>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</si>
  <si>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</si>
  <si>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</si>
  <si>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</si>
  <si>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</si>
  <si>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</si>
  <si>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</si>
  <si>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</si>
  <si>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</si>
  <si>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</si>
  <si>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</si>
  <si>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</si>
  <si>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</si>
  <si>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</si>
  <si>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</si>
  <si>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</si>
  <si>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</si>
  <si>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</si>
  <si>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</si>
  <si>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</si>
  <si>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</si>
  <si>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</si>
  <si>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</si>
  <si>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</si>
  <si>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</si>
  <si>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</si>
  <si>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</si>
  <si>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</si>
  <si>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</si>
  <si>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</si>
  <si>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</si>
  <si>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</si>
  <si>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</si>
  <si>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</si>
  <si>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</si>
  <si>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</si>
  <si>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</si>
  <si>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</si>
  <si>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</si>
  <si>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</si>
  <si>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</si>
  <si>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</si>
  <si>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</si>
  <si>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</si>
  <si>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</si>
  <si>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</si>
  <si>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</si>
  <si>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</si>
  <si>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</si>
  <si>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</si>
  <si>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</si>
  <si>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</si>
  <si>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</si>
  <si>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</si>
  <si>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</si>
  <si>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</si>
  <si>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</si>
  <si>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</si>
  <si>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</si>
  <si>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</si>
  <si>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</si>
  <si>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</si>
  <si>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</si>
  <si>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</si>
  <si>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</si>
  <si>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</si>
  <si>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</si>
  <si>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</si>
  <si>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</si>
  <si>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</si>
  <si>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</si>
  <si>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</si>
  <si>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</si>
  <si>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</si>
  <si>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</si>
  <si>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</si>
  <si>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</si>
  <si>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</si>
  <si>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</si>
  <si>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</si>
  <si>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</si>
  <si>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</si>
  <si>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</si>
  <si>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</si>
  <si>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</si>
  <si>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</si>
  <si>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</si>
  <si>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</si>
  <si>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</si>
  <si>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</si>
  <si>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</si>
  <si>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</si>
  <si>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</si>
  <si>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</si>
  <si>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</si>
  <si>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</si>
  <si>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</si>
  <si>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</si>
  <si>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</si>
  <si>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</si>
  <si>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</si>
  <si>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</si>
  <si>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</si>
  <si>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</si>
  <si>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</si>
  <si>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</si>
  <si>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</si>
  <si>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</si>
  <si>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</si>
  <si>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</si>
  <si>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</si>
  <si>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</si>
  <si>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</si>
  <si>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</si>
  <si>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</si>
  <si>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</si>
  <si>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</si>
  <si>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</si>
  <si>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</si>
  <si>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</si>
  <si>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</si>
  <si>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</si>
  <si>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</si>
  <si>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</si>
  <si>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</si>
  <si>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</si>
  <si>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</si>
  <si>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</si>
  <si>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</si>
  <si>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</si>
  <si>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</si>
  <si>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</si>
  <si>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</si>
  <si>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</si>
  <si>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</si>
  <si>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</si>
  <si>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</si>
  <si>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</si>
  <si>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</si>
  <si>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</si>
  <si>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</si>
  <si>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</si>
  <si>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</si>
  <si>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</si>
  <si>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</si>
  <si>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</si>
  <si>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</si>
  <si>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</si>
  <si>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</si>
  <si>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</si>
  <si>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</si>
  <si>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</si>
  <si>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</si>
  <si>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</si>
  <si>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</si>
  <si>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</si>
  <si>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</si>
  <si>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</si>
  <si>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</si>
  <si>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</si>
  <si>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</si>
  <si>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</si>
  <si>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</si>
  <si>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</si>
  <si>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</si>
  <si>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</si>
  <si>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</si>
  <si>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</si>
  <si>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</si>
  <si>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</si>
  <si>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</si>
  <si>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</si>
  <si>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</si>
  <si>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</si>
  <si>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</si>
  <si>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</si>
  <si>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</si>
  <si>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</si>
  <si>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</si>
  <si>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</si>
  <si>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</si>
  <si>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</si>
  <si>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</si>
  <si>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</si>
  <si>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</si>
  <si>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</si>
  <si>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</si>
  <si>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</si>
  <si>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</si>
  <si>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</si>
  <si>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</si>
  <si>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</si>
  <si>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</si>
  <si>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</si>
  <si>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</si>
  <si>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</si>
  <si>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</si>
  <si>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</si>
  <si>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</si>
  <si>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</si>
  <si>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</si>
  <si>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</si>
  <si>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</si>
  <si>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</si>
  <si>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</si>
  <si>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</si>
  <si>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</si>
  <si>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</si>
  <si>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</si>
  <si>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</si>
  <si>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</si>
  <si>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</si>
  <si>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</si>
  <si>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</si>
  <si>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</si>
  <si>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</si>
  <si>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</si>
  <si>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</si>
  <si>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</si>
  <si>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</si>
  <si>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</si>
  <si>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</si>
  <si>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</si>
  <si>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</si>
  <si>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</si>
  <si>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</si>
  <si>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</si>
  <si>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</si>
  <si>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</si>
  <si>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</si>
  <si>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</si>
  <si>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</si>
  <si>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</si>
  <si>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</si>
  <si>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</si>
  <si>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</si>
  <si>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</si>
  <si>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</si>
  <si>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</si>
  <si>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</si>
  <si>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</si>
  <si>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</si>
  <si>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</si>
  <si>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</si>
  <si>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</si>
  <si>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</si>
  <si>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</si>
  <si>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</si>
  <si>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</si>
  <si>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</si>
  <si>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</si>
  <si>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</si>
  <si>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</si>
  <si>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</si>
  <si>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</si>
  <si>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</si>
  <si>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</si>
  <si>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</si>
  <si>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</si>
  <si>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</si>
  <si>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</si>
  <si>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</si>
  <si>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</si>
  <si>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</si>
  <si>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</si>
  <si>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</si>
  <si>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</si>
  <si>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</si>
  <si>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</si>
  <si>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</si>
  <si>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</si>
  <si>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</si>
  <si>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</si>
  <si>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</si>
  <si>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</si>
  <si>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</si>
  <si>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</si>
  <si>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</si>
  <si>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</si>
  <si>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</si>
  <si>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</si>
  <si>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</si>
  <si>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</si>
  <si>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</si>
  <si>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</si>
  <si>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</si>
  <si>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</si>
  <si>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</si>
  <si>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</si>
  <si>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</si>
  <si>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</si>
  <si>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</si>
  <si>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</si>
  <si>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</si>
  <si>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</si>
  <si>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</si>
  <si>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</si>
  <si>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</si>
  <si>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</si>
  <si>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</si>
  <si>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</si>
  <si>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</si>
  <si>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</si>
  <si>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</si>
  <si>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</si>
  <si>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</si>
  <si>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</si>
  <si>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</si>
  <si>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</si>
  <si>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</si>
  <si>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</si>
  <si>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</si>
  <si>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</si>
  <si>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</si>
  <si>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</si>
  <si>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</si>
  <si>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</si>
  <si>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</si>
  <si>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</si>
  <si>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</si>
  <si>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</si>
  <si>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</si>
  <si>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</si>
  <si>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</si>
  <si>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</si>
  <si>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</si>
  <si>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</si>
  <si>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</si>
  <si>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</si>
  <si>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</si>
  <si>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</si>
  <si>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</si>
  <si>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</si>
  <si>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</si>
  <si>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</si>
  <si>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</si>
  <si>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</si>
  <si>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</si>
  <si>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</si>
  <si>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</si>
  <si>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</si>
  <si>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</si>
  <si>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</si>
  <si>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</si>
  <si>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</si>
  <si>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</si>
  <si>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</si>
  <si>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</si>
  <si>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</si>
  <si>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</si>
  <si>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</si>
  <si>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</si>
  <si>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</si>
  <si>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</si>
  <si>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</si>
  <si>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</si>
  <si>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</si>
  <si>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</si>
  <si>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</si>
  <si>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</si>
  <si>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</si>
  <si>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</si>
  <si>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</si>
  <si>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</si>
  <si>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</si>
  <si>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</si>
  <si>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</si>
  <si>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</si>
  <si>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</si>
  <si>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</si>
  <si>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</si>
  <si>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</si>
  <si>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</si>
  <si>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</si>
  <si>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</si>
  <si>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</si>
  <si>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</si>
  <si>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</si>
  <si>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</si>
  <si>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</si>
  <si>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</si>
  <si>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</si>
  <si>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</si>
  <si>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</si>
  <si>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</si>
  <si>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</si>
  <si>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</si>
  <si>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</si>
  <si>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</si>
  <si>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</si>
  <si>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</si>
  <si>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</si>
  <si>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</si>
  <si>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</si>
  <si>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</si>
  <si>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</si>
  <si>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</si>
  <si>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</si>
  <si>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</si>
  <si>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</si>
  <si>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</si>
  <si>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</si>
  <si>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</si>
  <si>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</si>
  <si>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</si>
  <si>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</si>
  <si>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</si>
  <si>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</si>
  <si>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</si>
  <si>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</si>
  <si>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</si>
  <si>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</si>
  <si>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</si>
  <si>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</si>
  <si>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</si>
  <si>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</si>
  <si>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</si>
  <si>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</si>
  <si>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</si>
  <si>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</si>
  <si>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</si>
  <si>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</si>
  <si>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</si>
  <si>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</si>
  <si>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</si>
  <si>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</si>
  <si>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</si>
  <si>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</si>
  <si>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</si>
  <si>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</si>
  <si>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</si>
  <si>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</si>
  <si>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</si>
  <si>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</si>
  <si>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</si>
  <si>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</si>
  <si>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</si>
  <si>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</si>
  <si>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</si>
  <si>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</si>
  <si>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</si>
  <si>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</si>
  <si>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</si>
  <si>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</si>
  <si>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</si>
  <si>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</si>
  <si>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</si>
  <si>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</si>
  <si>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</si>
  <si>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</si>
  <si>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</si>
  <si>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</si>
  <si>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</si>
  <si>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</si>
  <si>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</si>
  <si>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</si>
  <si>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</si>
  <si>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</si>
  <si>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</si>
  <si>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</si>
  <si>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</si>
  <si>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</si>
  <si>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</si>
  <si>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</si>
  <si>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</si>
  <si>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</si>
  <si>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</si>
  <si>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</si>
  <si>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</si>
  <si>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</si>
  <si>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</si>
  <si>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</si>
  <si>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</si>
  <si>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</si>
  <si>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</si>
  <si>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</si>
  <si>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</si>
  <si>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</si>
  <si>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</si>
  <si>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</si>
  <si>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</si>
  <si>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</si>
  <si>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</si>
  <si>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</si>
  <si>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</si>
  <si>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</si>
  <si>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</si>
  <si>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</si>
  <si>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</si>
  <si>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</si>
  <si>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</si>
  <si>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</si>
  <si>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</si>
  <si>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</si>
  <si>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</si>
  <si>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</si>
  <si>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</si>
  <si>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</si>
  <si>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</si>
  <si>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</si>
  <si>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</si>
  <si>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</si>
  <si>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</si>
  <si>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</si>
  <si>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</si>
  <si>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</si>
  <si>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</si>
  <si>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</si>
  <si>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</si>
  <si>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</si>
  <si>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</si>
  <si>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</si>
  <si>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</si>
  <si>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</si>
  <si>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</si>
  <si>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</si>
  <si>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</si>
  <si>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</si>
  <si>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</si>
  <si>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</si>
  <si>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</si>
  <si>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</si>
  <si>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</si>
  <si>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</si>
  <si>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</si>
  <si>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</si>
  <si>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</si>
  <si>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</si>
  <si>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</si>
  <si>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</si>
  <si>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</si>
  <si>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</si>
  <si>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</si>
  <si>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</si>
  <si>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</si>
  <si>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</si>
  <si>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</si>
  <si>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</si>
  <si>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</si>
  <si>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</si>
  <si>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</si>
  <si>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</si>
  <si>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</si>
  <si>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</si>
  <si>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</si>
  <si>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</si>
  <si>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</si>
  <si>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</si>
  <si>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</si>
  <si>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</si>
  <si>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</si>
  <si>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</si>
  <si>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</si>
  <si>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</si>
  <si>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</si>
  <si>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</si>
  <si>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</si>
  <si>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</si>
  <si>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</si>
  <si>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</si>
  <si>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</si>
  <si>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</si>
  <si>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</si>
  <si>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</si>
  <si>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</si>
  <si>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</si>
  <si>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</si>
  <si>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</si>
  <si>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</si>
  <si>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</si>
  <si>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</si>
  <si>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</si>
  <si>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</si>
  <si>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</si>
  <si>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</si>
  <si>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</si>
  <si>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</si>
  <si>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</si>
  <si>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</si>
  <si>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</si>
  <si>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</si>
  <si>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</si>
  <si>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</si>
  <si>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</si>
  <si>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</si>
  <si>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</si>
  <si>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</si>
  <si>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</si>
  <si>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</si>
  <si>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</si>
  <si>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</si>
  <si>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</si>
  <si>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</si>
  <si>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</si>
  <si>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</si>
  <si>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</si>
  <si>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</si>
  <si>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</si>
  <si>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</si>
  <si>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</si>
  <si>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</si>
  <si>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</si>
  <si>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</si>
  <si>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</si>
  <si>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</si>
  <si>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</si>
  <si>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</si>
  <si>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</si>
  <si>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</si>
  <si>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</si>
  <si>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</si>
  <si>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</si>
  <si>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</si>
  <si>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</si>
  <si>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</si>
  <si>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</si>
  <si>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</si>
  <si>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</si>
  <si>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</si>
  <si>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</si>
  <si>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</si>
  <si>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</si>
  <si>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</si>
  <si>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</si>
  <si>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</si>
  <si>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</si>
  <si>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</si>
  <si>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</si>
  <si>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</si>
  <si>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</si>
  <si>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</si>
  <si>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</si>
  <si>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</si>
  <si>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</si>
  <si>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</si>
  <si>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</si>
  <si>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</si>
  <si>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</si>
  <si>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</si>
  <si>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</si>
  <si>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</si>
  <si>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</si>
  <si>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</si>
  <si>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</si>
  <si>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</si>
  <si>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</si>
  <si>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</si>
  <si>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</si>
  <si>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</si>
  <si>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</si>
  <si>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</si>
  <si>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</si>
  <si>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</si>
  <si>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</si>
  <si>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</si>
  <si>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</si>
  <si>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</si>
  <si>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</si>
  <si>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</si>
  <si>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</si>
  <si>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</si>
  <si>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</si>
  <si>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</si>
  <si>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</si>
  <si>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</si>
  <si>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</si>
  <si>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</si>
  <si>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</si>
  <si>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</si>
  <si>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</si>
  <si>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</si>
  <si>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</si>
  <si>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</si>
  <si>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</si>
  <si>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</si>
  <si>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</si>
  <si>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</si>
  <si>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</si>
  <si>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</si>
  <si>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</si>
  <si>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</si>
  <si>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</si>
  <si>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</si>
  <si>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</si>
  <si>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</si>
  <si>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</si>
  <si>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</si>
  <si>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</si>
  <si>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</si>
  <si>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</si>
  <si>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</si>
  <si>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</si>
  <si>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</si>
  <si>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</si>
  <si>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</si>
  <si>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</si>
  <si>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</si>
  <si>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</si>
  <si>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</si>
  <si>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</si>
  <si>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</si>
  <si>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</si>
  <si>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</si>
  <si>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</si>
  <si>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</si>
  <si>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</si>
  <si>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</si>
  <si>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</si>
  <si>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</si>
  <si>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</si>
  <si>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</si>
  <si>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</si>
  <si>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</si>
  <si>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</si>
  <si>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</si>
  <si>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</si>
  <si>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</si>
  <si>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</si>
  <si>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</si>
  <si>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</si>
  <si>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</si>
  <si>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</si>
  <si>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</si>
  <si>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</si>
  <si>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</si>
  <si>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</si>
  <si>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</si>
  <si>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</si>
  <si>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</si>
  <si>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</si>
  <si>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</si>
  <si>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</si>
  <si>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</si>
  <si>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</si>
  <si>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</si>
  <si>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</si>
  <si>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</si>
  <si>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</si>
  <si>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</si>
  <si>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</si>
  <si>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</si>
  <si>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</si>
  <si>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</si>
  <si>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</si>
  <si>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</si>
  <si>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</si>
  <si>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</si>
  <si>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</si>
  <si>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</si>
  <si>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</si>
  <si>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</si>
  <si>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</si>
  <si>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</si>
  <si>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</si>
  <si>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</si>
  <si>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</si>
  <si>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</si>
  <si>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</si>
  <si>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</si>
  <si>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</si>
  <si>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</si>
  <si>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</si>
  <si>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</si>
  <si>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</si>
  <si>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</si>
  <si>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</si>
  <si>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</si>
  <si>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</si>
  <si>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</si>
  <si>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</si>
  <si>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</si>
  <si>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</si>
  <si>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</si>
  <si>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</si>
  <si>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</si>
  <si>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</si>
  <si>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</si>
  <si>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</si>
  <si>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</si>
  <si>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</si>
  <si>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</si>
  <si>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</si>
  <si>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</si>
  <si>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</si>
  <si>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</si>
  <si>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</si>
  <si>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</si>
  <si>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</si>
  <si>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</si>
  <si>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</si>
  <si>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</si>
  <si>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</si>
  <si>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</si>
  <si>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</si>
  <si>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</si>
  <si>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</si>
  <si>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</si>
  <si>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</si>
  <si>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</si>
  <si>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</si>
  <si>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</si>
  <si>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</si>
  <si>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</si>
  <si>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</si>
  <si>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</si>
  <si>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</si>
  <si>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</si>
  <si>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</si>
  <si>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</si>
  <si>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</si>
  <si>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</si>
  <si>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</si>
  <si>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</si>
  <si>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</si>
  <si>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</si>
  <si>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</si>
  <si>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</si>
  <si>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</si>
  <si>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</si>
  <si>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</si>
  <si>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</si>
  <si>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</si>
  <si>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</si>
  <si>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</si>
  <si>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</si>
  <si>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</si>
  <si>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</si>
  <si>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</si>
  <si>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</si>
  <si>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</si>
  <si>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</si>
  <si>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</si>
  <si>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</si>
  <si>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</si>
  <si>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</si>
  <si>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</si>
  <si>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</si>
  <si>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</si>
  <si>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</si>
  <si>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</si>
  <si>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</si>
  <si>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</si>
  <si>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</si>
  <si>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</si>
  <si>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</si>
  <si>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</si>
  <si>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</si>
  <si>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</si>
  <si>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</si>
  <si>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</si>
  <si>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</si>
  <si>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</si>
  <si>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</si>
  <si>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</si>
  <si>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</si>
  <si>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</si>
  <si>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</si>
  <si>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</si>
  <si>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</si>
  <si>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</si>
  <si>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</si>
  <si>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</si>
  <si>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</si>
  <si>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</si>
  <si>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</si>
  <si>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</si>
  <si>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</si>
  <si>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</si>
  <si>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</si>
  <si>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</si>
  <si>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</si>
  <si>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</si>
  <si>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</si>
  <si>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</si>
  <si>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</si>
  <si>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</si>
  <si>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</si>
  <si>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</si>
  <si>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</si>
  <si>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</si>
  <si>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</si>
  <si>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</si>
  <si>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</si>
  <si>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</si>
  <si>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</si>
  <si>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</si>
  <si>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</si>
  <si>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</si>
  <si>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</si>
  <si>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</si>
  <si>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</si>
  <si>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</si>
  <si>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</si>
  <si>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</si>
  <si>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</si>
  <si>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</si>
  <si>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</si>
  <si>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</si>
  <si>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</si>
  <si>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</si>
  <si>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</si>
  <si>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</si>
  <si>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</si>
  <si>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</si>
  <si>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</si>
  <si>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</si>
  <si>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</si>
  <si>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</si>
  <si>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</si>
  <si>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</si>
  <si>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</si>
  <si>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</si>
  <si>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</si>
  <si>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</si>
  <si>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</si>
  <si>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</si>
  <si>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</si>
  <si>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</si>
  <si>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</si>
  <si>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</si>
  <si>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</si>
  <si>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</si>
  <si>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</si>
  <si>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</si>
  <si>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</si>
  <si>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</si>
  <si>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</si>
  <si>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</si>
  <si>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</si>
  <si>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</si>
  <si>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</si>
  <si>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</si>
  <si>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</si>
  <si>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</si>
  <si>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</si>
  <si>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</si>
  <si>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</si>
  <si>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</si>
  <si>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</si>
  <si>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</si>
  <si>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</si>
  <si>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</si>
  <si>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</si>
  <si>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</si>
  <si>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</si>
  <si>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</si>
  <si>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</si>
  <si>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</si>
  <si>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</si>
  <si>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</si>
  <si>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</si>
  <si>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</si>
  <si>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</si>
  <si>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</si>
  <si>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</si>
  <si>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</si>
  <si>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</si>
  <si>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</si>
  <si>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</si>
  <si>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</si>
  <si>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</si>
  <si>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</si>
  <si>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</si>
  <si>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</si>
  <si>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</si>
  <si>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</si>
  <si>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</si>
  <si>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</si>
  <si>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</si>
  <si>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</si>
  <si>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</si>
  <si>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</si>
  <si>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</si>
  <si>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</si>
  <si>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</si>
  <si>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</si>
  <si>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</si>
  <si>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</si>
  <si>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</si>
  <si>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</si>
  <si>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</si>
  <si>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</si>
  <si>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</si>
  <si>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</si>
  <si>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</si>
  <si>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</si>
  <si>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</si>
  <si>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</si>
  <si>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</si>
  <si>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</si>
  <si>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</si>
  <si>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</si>
  <si>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</si>
  <si>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</si>
  <si>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</si>
  <si>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</si>
  <si>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</si>
  <si>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</si>
  <si>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</si>
  <si>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</si>
  <si>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</si>
  <si>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</si>
  <si>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</si>
  <si>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</si>
  <si>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</si>
  <si>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</si>
  <si>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</si>
  <si>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</si>
  <si>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</si>
  <si>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</si>
  <si>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</si>
  <si>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</si>
  <si>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</si>
  <si>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</si>
  <si>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</si>
  <si>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</si>
  <si>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</si>
  <si>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</si>
  <si>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</si>
  <si>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</si>
  <si>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</si>
  <si>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</si>
  <si>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</si>
  <si>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</si>
  <si>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</si>
  <si>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</si>
  <si>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</si>
  <si>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</si>
  <si>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</si>
  <si>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</si>
  <si>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</si>
  <si>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</si>
  <si>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</si>
  <si>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</si>
  <si>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</si>
  <si>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</si>
  <si>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</si>
  <si>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</si>
  <si>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</si>
  <si>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</si>
  <si>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</si>
  <si>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</si>
  <si>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</si>
  <si>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</si>
  <si>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</si>
  <si>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</si>
  <si>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</si>
  <si>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</si>
  <si>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</si>
  <si>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</si>
  <si>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</si>
  <si>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</si>
  <si>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</si>
  <si>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</si>
  <si>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</si>
  <si>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</si>
  <si>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</si>
  <si>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</si>
  <si>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</si>
  <si>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</si>
  <si>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</si>
  <si>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</si>
  <si>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</si>
  <si>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</si>
  <si>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</si>
  <si>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</si>
  <si>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</si>
  <si>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</si>
  <si>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</si>
  <si>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</si>
  <si>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</si>
  <si>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</si>
  <si>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</si>
  <si>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</si>
  <si>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</si>
  <si>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</si>
  <si>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</si>
  <si>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</si>
  <si>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</si>
  <si>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</si>
  <si>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</si>
  <si>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</si>
  <si>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</si>
  <si>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</si>
  <si>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</si>
  <si>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</si>
  <si>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</si>
  <si>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</si>
  <si>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</si>
  <si>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</si>
  <si>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</si>
  <si>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</si>
  <si>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</si>
  <si>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</si>
  <si>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</si>
  <si>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</si>
  <si>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</si>
  <si>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</si>
  <si>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</si>
  <si>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</si>
  <si>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</si>
  <si>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</si>
  <si>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</si>
  <si>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</si>
  <si>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</si>
  <si>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</si>
  <si>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</si>
  <si>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</si>
  <si>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</si>
  <si>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</si>
  <si>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</si>
  <si>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</si>
  <si>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</si>
  <si>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</si>
  <si>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</si>
  <si>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</si>
  <si>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</si>
  <si>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</si>
  <si>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</si>
  <si>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</si>
  <si>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</si>
  <si>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</si>
  <si>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</si>
  <si>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</si>
  <si>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</si>
  <si>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</si>
  <si>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</si>
  <si>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</si>
  <si>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</si>
  <si>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</si>
  <si>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</si>
  <si>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</si>
  <si>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</si>
  <si>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</si>
  <si>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</si>
  <si>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</si>
  <si>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</si>
  <si>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</si>
  <si>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</si>
  <si>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</si>
  <si>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</si>
  <si>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</si>
  <si>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</si>
  <si>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</si>
  <si>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</si>
  <si>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</si>
  <si>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</si>
  <si>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</si>
  <si>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</si>
  <si>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</si>
  <si>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</si>
  <si>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</si>
  <si>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</si>
  <si>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</si>
  <si>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</si>
  <si>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</si>
  <si>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</si>
  <si>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</si>
  <si>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</si>
  <si>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</si>
  <si>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</si>
  <si>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</si>
  <si>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</si>
  <si>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</si>
  <si>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</si>
  <si>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</si>
  <si>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</si>
  <si>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</si>
  <si>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</si>
  <si>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</si>
  <si>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</si>
  <si>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</si>
  <si>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</si>
  <si>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</si>
  <si>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</si>
  <si>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</si>
  <si>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</si>
  <si>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</si>
  <si>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</si>
  <si>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</si>
  <si>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</si>
  <si>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</si>
  <si>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</si>
  <si>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</si>
  <si>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</si>
  <si>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</si>
  <si>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</si>
  <si>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</si>
  <si>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</si>
  <si>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</si>
  <si>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</si>
  <si>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</si>
  <si>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</si>
  <si>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</si>
  <si>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</si>
  <si>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</si>
  <si>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</si>
  <si>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</si>
  <si>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</si>
  <si>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</si>
  <si>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</si>
  <si>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</si>
  <si>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</si>
  <si>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</si>
  <si>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</si>
  <si>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</si>
  <si>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</si>
  <si>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</si>
  <si>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</si>
  <si>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</si>
  <si>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</si>
  <si>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</si>
  <si>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</si>
  <si>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</si>
  <si>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</si>
  <si>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</si>
  <si>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</si>
  <si>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</si>
  <si>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</si>
  <si>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</si>
  <si>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</si>
  <si>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</si>
  <si>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</si>
  <si>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</si>
  <si>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</si>
  <si>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</si>
  <si>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</si>
  <si>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</si>
  <si>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</si>
  <si>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</si>
  <si>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</si>
  <si>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</si>
  <si>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</si>
  <si>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</si>
  <si>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</si>
  <si>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</si>
  <si>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</si>
  <si>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</si>
  <si>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</si>
  <si>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</si>
  <si>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</si>
  <si>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</si>
  <si>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</si>
  <si>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</si>
  <si>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</si>
  <si>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</si>
  <si>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</si>
  <si>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</si>
  <si>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</si>
  <si>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</si>
  <si>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</si>
  <si>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</si>
  <si>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</si>
  <si>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</si>
  <si>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</si>
  <si>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</si>
  <si>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</si>
  <si>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</si>
  <si>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</si>
  <si>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</si>
  <si>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</si>
  <si>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</si>
  <si>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</si>
  <si>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</si>
  <si>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</si>
  <si>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</si>
  <si>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</si>
  <si>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</si>
  <si>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</si>
  <si>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</si>
  <si>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</si>
  <si>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</si>
  <si>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</si>
  <si>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</si>
  <si>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</si>
  <si>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</si>
  <si>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</si>
  <si>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</si>
  <si>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</si>
  <si>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</si>
  <si>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</si>
  <si>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</si>
  <si>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</si>
  <si>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</si>
  <si>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</si>
  <si>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</si>
  <si>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</si>
  <si>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</si>
  <si>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</si>
  <si>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</si>
  <si>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</si>
  <si>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</si>
  <si>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</si>
  <si>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</si>
  <si>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</si>
  <si>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</si>
  <si>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</si>
  <si>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</si>
  <si>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</si>
  <si>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</si>
  <si>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</si>
  <si>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</si>
  <si>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</si>
  <si>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</si>
  <si>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</si>
  <si>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</si>
  <si>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</si>
  <si>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</si>
  <si>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</si>
  <si>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</si>
  <si>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</si>
  <si>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</si>
  <si>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</si>
  <si>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</si>
  <si>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</si>
  <si>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</si>
  <si>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</si>
  <si>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</si>
  <si>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</si>
  <si>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</si>
  <si>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</si>
  <si>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</si>
  <si>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</si>
  <si>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</si>
  <si>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</si>
  <si>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</si>
  <si>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</si>
  <si>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</si>
  <si>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</si>
  <si>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</si>
  <si>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</si>
  <si>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</si>
  <si>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</si>
  <si>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</si>
  <si>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</si>
  <si>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</si>
  <si>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</si>
  <si>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</si>
  <si>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</si>
  <si>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</si>
  <si>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</si>
  <si>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</si>
  <si>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</si>
  <si>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</si>
  <si>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</si>
  <si>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</si>
  <si>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</si>
  <si>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</si>
  <si>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</si>
  <si>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</si>
  <si>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</si>
  <si>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</si>
  <si>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</si>
  <si>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</si>
  <si>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</si>
  <si>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</si>
  <si>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</si>
  <si>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</si>
  <si>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</si>
  <si>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</si>
  <si>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</si>
  <si>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</si>
  <si>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</si>
  <si>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</si>
  <si>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</si>
  <si>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</si>
  <si>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</si>
  <si>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</si>
  <si>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</si>
  <si>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</si>
  <si>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</si>
  <si>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</si>
  <si>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</si>
  <si>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</si>
  <si>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</si>
  <si>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</si>
  <si>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</si>
  <si>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</si>
  <si>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</si>
  <si>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</si>
  <si>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</si>
  <si>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</si>
  <si>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</si>
  <si>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</si>
  <si>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</si>
  <si>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</si>
  <si>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</si>
  <si>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</si>
  <si>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</si>
  <si>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</si>
  <si>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</si>
  <si>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</si>
  <si>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</si>
  <si>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</si>
  <si>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</si>
  <si>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</si>
  <si>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</si>
  <si>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</si>
  <si>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</si>
  <si>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</si>
  <si>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</si>
  <si>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</si>
  <si>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</si>
  <si>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</si>
  <si>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</si>
  <si>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</si>
  <si>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</si>
  <si>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</si>
  <si>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</si>
  <si>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</si>
  <si>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</si>
  <si>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</si>
  <si>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</si>
  <si>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</si>
  <si>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</si>
  <si>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</si>
  <si>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</si>
  <si>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</si>
  <si>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</si>
  <si>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</si>
  <si>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</si>
  <si>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</si>
  <si>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</si>
  <si>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</si>
  <si>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</si>
  <si>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</si>
  <si>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</si>
  <si>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</si>
  <si>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</si>
  <si>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</si>
  <si>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</si>
  <si>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</si>
  <si>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</si>
  <si>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</si>
  <si>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</si>
  <si>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</si>
  <si>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</si>
  <si>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</si>
  <si>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</si>
  <si>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</si>
  <si>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</si>
  <si>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</si>
  <si>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</si>
  <si>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</si>
  <si>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</si>
  <si>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</si>
  <si>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</si>
  <si>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</si>
  <si>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</si>
  <si>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</si>
  <si>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</si>
  <si>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</si>
  <si>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</si>
  <si>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</si>
  <si>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</si>
  <si>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</si>
  <si>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</si>
  <si>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</si>
  <si>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</si>
  <si>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</si>
  <si>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</si>
  <si>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</si>
  <si>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</si>
  <si>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</si>
  <si>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</si>
  <si>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</si>
  <si>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</si>
  <si>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</si>
  <si>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</si>
  <si>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</si>
  <si>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</si>
  <si>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</si>
  <si>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</si>
  <si>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</si>
  <si>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</si>
  <si>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</si>
  <si>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</si>
  <si>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</si>
  <si>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</si>
  <si>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</si>
  <si>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</si>
  <si>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</si>
  <si>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</si>
  <si>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</si>
  <si>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</si>
  <si>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</si>
  <si>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</si>
  <si>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</si>
  <si>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</si>
  <si>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</si>
  <si>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</si>
  <si>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</si>
  <si>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</si>
  <si>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</si>
  <si>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</si>
  <si>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</si>
  <si>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</si>
  <si>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</si>
  <si>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</si>
  <si>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</si>
  <si>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</si>
  <si>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</si>
  <si>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</si>
  <si>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</si>
  <si>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</si>
  <si>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</si>
  <si>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</si>
  <si>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</si>
  <si>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</si>
  <si>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</si>
  <si>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</si>
  <si>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</si>
  <si>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</si>
  <si>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</si>
  <si>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</si>
  <si>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</si>
  <si>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</si>
  <si>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</si>
  <si>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</si>
  <si>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</si>
  <si>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</si>
  <si>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</si>
  <si>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</si>
  <si>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</si>
  <si>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</si>
  <si>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</si>
  <si>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</si>
  <si>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</si>
  <si>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</si>
  <si>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</si>
  <si>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</si>
  <si>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</si>
  <si>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</si>
  <si>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</si>
  <si>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</si>
  <si>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</si>
  <si>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</si>
  <si>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</si>
  <si>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</si>
  <si>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</si>
  <si>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</si>
  <si>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</si>
  <si>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</si>
  <si>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</si>
  <si>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</si>
  <si>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</si>
  <si>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</si>
  <si>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</si>
  <si>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</si>
  <si>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</si>
  <si>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</si>
  <si>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</si>
  <si>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</si>
  <si>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</si>
  <si>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</si>
  <si>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</si>
  <si>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</si>
  <si>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</si>
  <si>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</si>
  <si>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</si>
  <si>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</si>
  <si>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</si>
  <si>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</si>
  <si>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</si>
  <si>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</si>
  <si>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</si>
  <si>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</si>
  <si>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</si>
  <si>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</si>
  <si>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</si>
  <si>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</si>
  <si>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</si>
  <si>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</si>
  <si>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</si>
  <si>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</si>
  <si>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</si>
  <si>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</si>
  <si>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</si>
  <si>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</si>
  <si>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</si>
  <si>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</si>
  <si>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</si>
  <si>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</si>
  <si>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</si>
  <si>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</si>
  <si>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</si>
  <si>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</si>
  <si>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</si>
  <si>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</si>
  <si>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</si>
  <si>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</si>
  <si>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</si>
  <si>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</si>
  <si>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</si>
  <si>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</si>
  <si>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</si>
  <si>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</si>
  <si>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</si>
  <si>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</si>
  <si>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</si>
  <si>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</si>
  <si>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</si>
  <si>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</si>
  <si>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</si>
  <si>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</si>
  <si>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</si>
  <si>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</si>
  <si>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</si>
  <si>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</si>
  <si>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</si>
  <si>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</si>
  <si>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</si>
  <si>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</si>
  <si>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</si>
  <si>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</si>
  <si>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</si>
  <si>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</si>
  <si>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</si>
  <si>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</si>
  <si>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</si>
  <si>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</si>
  <si>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</si>
  <si>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</si>
  <si>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</si>
  <si>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</si>
  <si>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</si>
  <si>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</si>
  <si>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</si>
  <si>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</si>
  <si>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</si>
  <si>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</si>
  <si>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</si>
  <si>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</si>
  <si>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</si>
  <si>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</si>
  <si>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</si>
  <si>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</si>
  <si>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</si>
  <si>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</si>
  <si>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</si>
  <si>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</si>
  <si>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</si>
  <si>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</si>
  <si>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</si>
  <si>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</si>
  <si>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</si>
  <si>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</si>
  <si>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</si>
  <si>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</si>
  <si>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</si>
  <si>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</si>
  <si>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</si>
  <si>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</si>
  <si>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</si>
  <si>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</si>
  <si>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</si>
  <si>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</si>
  <si>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</si>
  <si>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</si>
  <si>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</si>
  <si>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</si>
  <si>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</si>
  <si>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</si>
  <si>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</si>
  <si>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</si>
  <si>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</si>
  <si>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</si>
  <si>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</si>
  <si>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</si>
  <si>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</si>
  <si>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</si>
  <si>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</si>
  <si>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</si>
  <si>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</si>
  <si>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</si>
  <si>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</si>
  <si>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</si>
  <si>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</si>
  <si>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</si>
  <si>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</si>
  <si>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</si>
  <si>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</si>
  <si>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</si>
  <si>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</si>
  <si>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</si>
  <si>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</si>
  <si>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</si>
  <si>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</si>
  <si>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</si>
  <si>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</si>
  <si>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</si>
  <si>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</si>
  <si>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</si>
  <si>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</si>
  <si>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</si>
  <si>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</si>
  <si>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</si>
  <si>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</si>
  <si>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</si>
  <si>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</si>
  <si>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</si>
  <si>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</si>
  <si>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</si>
  <si>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</si>
  <si>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</si>
  <si>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</si>
  <si>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</si>
  <si>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</si>
  <si>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</si>
  <si>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</si>
  <si>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</si>
  <si>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</si>
  <si>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</si>
  <si>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</si>
  <si>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</si>
  <si>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</si>
  <si>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</si>
  <si>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</si>
  <si>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</si>
  <si>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</si>
  <si>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</si>
  <si>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</si>
  <si>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</si>
  <si>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</si>
  <si>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</si>
  <si>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</si>
  <si>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</si>
  <si>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</si>
  <si>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</si>
  <si>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</si>
  <si>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</si>
  <si>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</si>
  <si>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</si>
  <si>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</si>
  <si>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</si>
  <si>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</si>
  <si>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</si>
  <si>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</si>
  <si>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</si>
  <si>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</si>
  <si>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</si>
  <si>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</si>
  <si>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</si>
  <si>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</si>
  <si>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</si>
  <si>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</si>
  <si>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</si>
  <si>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</si>
  <si>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</si>
  <si>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</si>
  <si>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</si>
  <si>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</si>
  <si>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</si>
  <si>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</si>
  <si>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</si>
  <si>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</si>
  <si>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</si>
  <si>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</si>
  <si>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</si>
  <si>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</si>
  <si>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</si>
  <si>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</si>
  <si>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</si>
  <si>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</si>
  <si>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</si>
  <si>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</si>
  <si>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</si>
  <si>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</si>
  <si>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</si>
  <si>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</si>
  <si>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</si>
  <si>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</si>
  <si>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</si>
  <si>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</si>
  <si>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</si>
  <si>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</si>
  <si>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</si>
  <si>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</si>
  <si>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</si>
  <si>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</si>
  <si>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</si>
  <si>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</si>
  <si>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</si>
  <si>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</si>
  <si>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</si>
  <si>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</si>
  <si>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</si>
  <si>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</si>
  <si>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</si>
  <si>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</si>
  <si>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</si>
  <si>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</si>
  <si>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</si>
  <si>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</si>
  <si>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</si>
  <si>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</si>
  <si>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</si>
  <si>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</si>
  <si>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</si>
  <si>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</si>
  <si>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</si>
  <si>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</si>
  <si>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</si>
  <si>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</si>
  <si>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</si>
  <si>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</si>
  <si>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</si>
  <si>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</si>
  <si>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</si>
  <si>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</si>
  <si>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</si>
  <si>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</si>
  <si>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</si>
  <si>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</si>
  <si>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</si>
  <si>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</si>
  <si>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</si>
  <si>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</si>
  <si>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</si>
  <si>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</si>
  <si>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</si>
  <si>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</si>
  <si>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</si>
  <si>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</si>
  <si>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</si>
  <si>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</si>
  <si>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</si>
  <si>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</si>
  <si>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</si>
  <si>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</si>
  <si>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</si>
  <si>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</si>
  <si>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</si>
  <si>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</si>
  <si>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</si>
  <si>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</si>
  <si>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</si>
  <si>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</si>
  <si>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</si>
  <si>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</si>
  <si>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</si>
  <si>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</si>
  <si>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</si>
  <si>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</si>
  <si>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</si>
  <si>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</si>
  <si>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</si>
  <si>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</si>
  <si>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</si>
  <si>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</si>
  <si>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</si>
  <si>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</si>
  <si>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</si>
  <si>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</si>
  <si>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</si>
  <si>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</si>
  <si>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</si>
  <si>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</si>
  <si>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</si>
  <si>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</si>
  <si>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</si>
  <si>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</si>
  <si>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</si>
  <si>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</si>
  <si>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</si>
  <si>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</si>
  <si>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</si>
  <si>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</si>
  <si>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</si>
  <si>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</si>
  <si>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</si>
  <si>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</si>
  <si>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</si>
  <si>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</si>
  <si>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</si>
  <si>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</si>
  <si>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</si>
  <si>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</si>
  <si>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</si>
  <si>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</si>
  <si>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</si>
  <si>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</si>
  <si>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</si>
  <si>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</si>
  <si>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</si>
  <si>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</si>
  <si>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</si>
  <si>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</si>
  <si>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</si>
  <si>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</si>
  <si>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</si>
  <si>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</si>
  <si>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</si>
  <si>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</si>
  <si>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</si>
  <si>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</si>
  <si>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</si>
  <si>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</si>
  <si>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</si>
  <si>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</si>
  <si>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</si>
  <si>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</si>
  <si>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</si>
  <si>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</si>
  <si>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</si>
  <si>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</si>
  <si>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</si>
  <si>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</si>
  <si>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</si>
  <si>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</si>
  <si>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</si>
  <si>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</si>
  <si>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</si>
  <si>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</si>
  <si>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</si>
  <si>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</si>
  <si>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</si>
  <si>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</si>
  <si>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</si>
  <si>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</si>
  <si>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</si>
  <si>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</si>
  <si>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</si>
  <si>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</si>
  <si>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</si>
  <si>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</si>
  <si>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</si>
  <si>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</si>
  <si>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</si>
  <si>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</si>
  <si>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</si>
  <si>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</si>
  <si>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</si>
  <si>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</si>
  <si>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</si>
  <si>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</si>
  <si>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</si>
  <si>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</si>
  <si>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</si>
  <si>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</si>
  <si>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</si>
  <si>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</si>
  <si>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</si>
  <si>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</si>
  <si>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</si>
  <si>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</si>
  <si>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</si>
  <si>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</si>
  <si>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</si>
  <si>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</si>
  <si>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</si>
  <si>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</si>
  <si>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</si>
  <si>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</si>
  <si>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</si>
  <si>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</si>
  <si>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</si>
  <si>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</si>
  <si>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</si>
  <si>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</si>
  <si>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</si>
  <si>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</si>
  <si>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</si>
  <si>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</si>
  <si>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</si>
  <si>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</si>
  <si>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</si>
  <si>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</si>
  <si>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</si>
  <si>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</si>
  <si>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</si>
  <si>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</si>
  <si>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</si>
  <si>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</si>
  <si>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</si>
  <si>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</si>
  <si>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</si>
  <si>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</si>
  <si>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</si>
  <si>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</si>
  <si>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</si>
  <si>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</si>
  <si>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</si>
  <si>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</si>
  <si>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</si>
  <si>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</si>
  <si>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</si>
  <si>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</si>
  <si>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</si>
  <si>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</si>
  <si>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</si>
  <si>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</si>
  <si>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</si>
  <si>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</si>
  <si>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</si>
  <si>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</si>
  <si>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</si>
  <si>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</si>
  <si>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</si>
  <si>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</si>
  <si>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</si>
  <si>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</si>
  <si>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</si>
  <si>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</si>
  <si>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</si>
  <si>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</si>
  <si>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</si>
  <si>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</si>
  <si>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</si>
  <si>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</si>
  <si>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</si>
  <si>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</si>
  <si>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</si>
  <si>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</si>
  <si>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</si>
  <si>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</si>
  <si>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</si>
  <si>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</si>
  <si>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</si>
  <si>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</si>
  <si>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</si>
  <si>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</si>
  <si>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</si>
  <si>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</si>
  <si>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</si>
  <si>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</si>
  <si>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</si>
  <si>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</si>
  <si>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</si>
  <si>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</si>
  <si>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</si>
  <si>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</si>
  <si>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</si>
  <si>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</si>
  <si>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</si>
  <si>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</si>
  <si>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</si>
  <si>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</si>
  <si>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</si>
  <si>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</si>
  <si>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</si>
  <si>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</si>
  <si>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</si>
  <si>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</si>
  <si>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</si>
  <si>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</si>
  <si>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</si>
  <si>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</si>
  <si>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</si>
  <si>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</si>
  <si>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</si>
  <si>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</si>
  <si>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</si>
  <si>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</si>
  <si>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</si>
  <si>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</si>
  <si>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</si>
  <si>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</si>
  <si>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</si>
  <si>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</si>
  <si>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</si>
  <si>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</si>
  <si>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</si>
  <si>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</si>
  <si>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</si>
  <si>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</si>
  <si>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</si>
  <si>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</si>
  <si>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</si>
  <si>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</si>
  <si>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</si>
  <si>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</si>
  <si>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</si>
  <si>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</si>
  <si>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</si>
  <si>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</si>
  <si>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</si>
  <si>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</si>
  <si>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</si>
  <si>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</si>
  <si>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</si>
  <si>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</si>
  <si>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</si>
  <si>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</si>
  <si>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</si>
  <si>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</si>
  <si>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</si>
  <si>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</si>
  <si>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</si>
  <si>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</si>
  <si>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</si>
  <si>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</si>
  <si>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</si>
  <si>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</si>
  <si>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</si>
  <si>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</si>
  <si>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</si>
  <si>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</si>
  <si>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</si>
  <si>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</si>
  <si>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</si>
  <si>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</si>
  <si>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</si>
  <si>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</si>
  <si>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</si>
  <si>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</si>
  <si>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</si>
  <si>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</si>
  <si>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</si>
  <si>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</si>
  <si>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</si>
  <si>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</si>
  <si>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</si>
  <si>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</si>
  <si>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</si>
  <si>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</si>
  <si>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</si>
  <si>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</si>
  <si>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</si>
  <si>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</si>
  <si>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</si>
  <si>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</si>
  <si>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</si>
  <si>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</si>
  <si>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</si>
  <si>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</si>
  <si>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</si>
  <si>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</si>
  <si>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</si>
  <si>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</si>
  <si>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</si>
  <si>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</si>
  <si>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</si>
  <si>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</si>
  <si>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</si>
  <si>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</si>
  <si>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</si>
  <si>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</si>
  <si>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</si>
  <si>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</si>
  <si>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</si>
  <si>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</si>
  <si>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</si>
  <si>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</si>
  <si>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</si>
  <si>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</si>
  <si>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</si>
  <si>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</si>
  <si>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</si>
  <si>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</si>
  <si>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</si>
  <si>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</si>
  <si>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</si>
  <si>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</si>
  <si>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</si>
  <si>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</si>
  <si>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</si>
  <si>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</si>
  <si>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</si>
  <si>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</si>
  <si>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</si>
  <si>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</si>
  <si>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</si>
  <si>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</si>
  <si>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</si>
  <si>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</si>
  <si>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</si>
  <si>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</si>
  <si>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</si>
  <si>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</si>
  <si>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</si>
  <si>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</si>
  <si>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</si>
  <si>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</si>
  <si>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</si>
  <si>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</si>
  <si>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</si>
  <si>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</si>
  <si>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</si>
  <si>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</si>
  <si>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</si>
  <si>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</si>
  <si>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</si>
  <si>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</si>
  <si>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</si>
  <si>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</si>
  <si>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</si>
  <si>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</si>
  <si>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</si>
  <si>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</si>
  <si>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</si>
  <si>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</si>
  <si>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</si>
  <si>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</si>
  <si>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</si>
  <si>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</si>
  <si>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</si>
  <si>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</si>
  <si>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</si>
  <si>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</si>
  <si>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</si>
  <si>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</si>
  <si>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</si>
  <si>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</si>
  <si>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</si>
  <si>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</si>
  <si>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</si>
  <si>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</si>
  <si>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</si>
  <si>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</si>
  <si>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</si>
  <si>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</si>
  <si>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</si>
  <si>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</si>
  <si>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</si>
  <si>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</si>
  <si>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</si>
  <si>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</si>
  <si>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</si>
  <si>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</si>
  <si>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</si>
  <si>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</si>
  <si>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</si>
  <si>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</si>
  <si>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</si>
  <si>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</si>
  <si>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</si>
  <si>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</si>
  <si>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</si>
  <si>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</si>
  <si>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</si>
  <si>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</si>
  <si>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</si>
  <si>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</si>
  <si>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</si>
  <si>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</si>
  <si>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</si>
  <si>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</si>
  <si>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</si>
  <si>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</si>
  <si>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</si>
  <si>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</si>
  <si>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</si>
  <si>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</si>
  <si>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</si>
  <si>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</si>
  <si>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</si>
  <si>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</si>
  <si>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</si>
  <si>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</si>
  <si>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</si>
  <si>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</si>
  <si>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</si>
  <si>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</si>
  <si>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</si>
  <si>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</si>
  <si>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</si>
  <si>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</si>
  <si>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</si>
  <si>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</si>
  <si>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</si>
  <si>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</si>
  <si>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</si>
  <si>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</si>
  <si>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</si>
  <si>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</si>
  <si>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</si>
  <si>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</si>
  <si>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</si>
  <si>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</si>
  <si>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</si>
  <si>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</si>
  <si>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</si>
  <si>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</si>
  <si>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</si>
  <si>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</si>
  <si>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</si>
  <si>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</si>
  <si>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</si>
  <si>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</si>
  <si>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</si>
  <si>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</si>
  <si>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</si>
  <si>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</si>
  <si>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</si>
  <si>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</si>
  <si>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</si>
  <si>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</si>
  <si>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</si>
  <si>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</si>
  <si>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</si>
  <si>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</si>
  <si>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</si>
  <si>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</si>
  <si>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</si>
  <si>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</si>
  <si>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</si>
  <si>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</si>
  <si>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</si>
  <si>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</si>
  <si>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</si>
  <si>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</si>
  <si>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</si>
  <si>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</si>
  <si>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</si>
  <si>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</si>
  <si>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</si>
  <si>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</si>
  <si>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</si>
  <si>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</si>
  <si>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</si>
  <si>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</si>
  <si>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</si>
  <si>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</si>
  <si>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</si>
  <si>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</si>
  <si>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</si>
  <si>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</si>
  <si>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</si>
  <si>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</si>
  <si>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</si>
  <si>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</si>
  <si>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</si>
  <si>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</si>
  <si>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</si>
  <si>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</si>
  <si>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</si>
  <si>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</si>
  <si>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</si>
  <si>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</si>
  <si>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</si>
  <si>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</si>
  <si>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</si>
  <si>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</si>
  <si>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</si>
  <si>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</si>
  <si>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</si>
  <si>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</si>
  <si>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</si>
  <si>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</si>
  <si>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</si>
  <si>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</si>
  <si>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</si>
  <si>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</si>
  <si>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</si>
  <si>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</si>
  <si>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</si>
  <si>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</si>
  <si>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</si>
  <si>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</si>
  <si>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</si>
  <si>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</si>
  <si>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</si>
  <si>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</si>
  <si>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</si>
  <si>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</si>
  <si>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</si>
  <si>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</si>
  <si>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</si>
  <si>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</si>
  <si>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</si>
  <si>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</si>
  <si>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</si>
  <si>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</si>
  <si>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</si>
  <si>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</si>
  <si>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</si>
  <si>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</si>
  <si>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</si>
  <si>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</si>
  <si>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</si>
  <si>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</si>
  <si>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</si>
  <si>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</si>
  <si>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</si>
  <si>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</si>
  <si>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</si>
  <si>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</si>
  <si>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</si>
  <si>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</si>
  <si>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</si>
  <si>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</si>
  <si>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</si>
  <si>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</si>
  <si>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</si>
  <si>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</si>
  <si>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</si>
  <si>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</si>
  <si>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</si>
  <si>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</si>
  <si>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</si>
  <si>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</si>
  <si>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</si>
  <si>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</si>
  <si>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</si>
  <si>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</si>
  <si>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</si>
  <si>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</si>
  <si>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</si>
  <si>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</si>
  <si>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</si>
  <si>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</si>
  <si>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</si>
  <si>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</si>
  <si>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</si>
  <si>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</si>
  <si>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</si>
  <si>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</si>
  <si>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</si>
  <si>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</si>
  <si>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</si>
  <si>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</si>
  <si>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</si>
  <si>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</si>
  <si>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</si>
  <si>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</si>
  <si>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</si>
  <si>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</si>
  <si>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</si>
  <si>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</si>
  <si>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</si>
  <si>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</si>
  <si>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</si>
  <si>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</si>
  <si>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</si>
  <si>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</si>
  <si>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</si>
  <si>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</si>
  <si>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</si>
  <si>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</si>
  <si>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</si>
  <si>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</si>
  <si>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</si>
  <si>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</si>
  <si>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</si>
  <si>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</si>
  <si>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</si>
  <si>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</si>
  <si>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</si>
  <si>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</si>
  <si>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</si>
  <si>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</si>
  <si>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</si>
  <si>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</si>
  <si>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</si>
  <si>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</si>
  <si>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</si>
  <si>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</si>
  <si>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</si>
  <si>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</si>
  <si>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</si>
  <si>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</si>
  <si>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</si>
  <si>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</si>
  <si>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</si>
  <si>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</si>
  <si>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</si>
  <si>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</si>
  <si>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</si>
  <si>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</si>
  <si>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</si>
  <si>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</si>
  <si>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</si>
  <si>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</si>
  <si>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</si>
  <si>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</si>
  <si>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</si>
  <si>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</si>
  <si>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</si>
  <si>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</si>
  <si>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</si>
  <si>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</si>
  <si>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</si>
  <si>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</si>
  <si>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</si>
  <si>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</si>
  <si>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</si>
  <si>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</si>
  <si>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</si>
  <si>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</si>
  <si>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</si>
  <si>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</si>
  <si>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</si>
  <si>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</si>
  <si>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</si>
  <si>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</si>
  <si>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</si>
  <si>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</si>
  <si>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</si>
  <si>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</si>
  <si>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</si>
  <si>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</si>
  <si>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</si>
  <si>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</si>
  <si>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</si>
  <si>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</si>
  <si>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</si>
  <si>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</si>
  <si>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</si>
  <si>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</si>
  <si>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</si>
  <si>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</si>
  <si>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</si>
  <si>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</si>
  <si>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</si>
  <si>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</si>
  <si>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</si>
  <si>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</si>
  <si>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</si>
  <si>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</si>
  <si>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</si>
  <si>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</si>
  <si>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</si>
  <si>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</si>
  <si>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</si>
  <si>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</si>
  <si>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</si>
  <si>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</si>
  <si>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</si>
  <si>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</si>
  <si>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</si>
  <si>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</si>
  <si>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</si>
  <si>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</si>
  <si>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</si>
  <si>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</si>
  <si>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</si>
  <si>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</si>
  <si>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</si>
  <si>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</si>
  <si>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</si>
  <si>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</si>
  <si>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</si>
  <si>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</si>
  <si>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</si>
  <si>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</si>
  <si>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</si>
  <si>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</si>
  <si>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</si>
  <si>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</si>
  <si>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</si>
  <si>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</si>
  <si>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</si>
  <si>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</si>
  <si>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</si>
  <si>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</si>
  <si>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</si>
  <si>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</si>
  <si>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</si>
  <si>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</si>
  <si>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</si>
  <si>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</si>
  <si>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</si>
  <si>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</si>
  <si>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</si>
  <si>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</si>
  <si>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</si>
  <si>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</si>
  <si>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</si>
  <si>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</si>
  <si>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</si>
  <si>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</si>
  <si>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</si>
  <si>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</si>
  <si>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</si>
  <si>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</si>
  <si>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</si>
  <si>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</si>
  <si>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</si>
  <si>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</si>
  <si>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</si>
  <si>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</si>
  <si>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</si>
  <si>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</si>
  <si>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</si>
  <si>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</si>
  <si>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</si>
  <si>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</si>
  <si>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</si>
  <si>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</si>
  <si>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</si>
  <si>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</si>
  <si>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</si>
  <si>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</si>
  <si>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</si>
  <si>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</si>
  <si>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</si>
  <si>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</si>
  <si>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</si>
  <si>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</si>
  <si>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</si>
  <si>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</si>
  <si>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</si>
  <si>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</si>
  <si>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</si>
  <si>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</si>
  <si>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</si>
  <si>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</si>
  <si>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</si>
  <si>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</si>
  <si>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</si>
  <si>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</si>
  <si>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</si>
  <si>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</si>
  <si>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</si>
  <si>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</si>
  <si>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</si>
  <si>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</si>
  <si>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</si>
  <si>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</si>
  <si>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</si>
  <si>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</si>
  <si>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</si>
  <si>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</si>
  <si>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</si>
  <si>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</si>
  <si>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</si>
  <si>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</si>
  <si>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</si>
  <si>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</si>
  <si>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</si>
  <si>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</si>
  <si>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</si>
  <si>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</si>
  <si>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</si>
  <si>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</si>
  <si>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</si>
  <si>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</si>
  <si>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</si>
  <si>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</si>
  <si>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</si>
  <si>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</si>
  <si>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</si>
  <si>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</si>
  <si>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</si>
  <si>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</si>
  <si>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</si>
  <si>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</si>
  <si>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</si>
  <si>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</si>
  <si>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</si>
  <si>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</si>
  <si>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</si>
  <si>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</si>
  <si>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</si>
  <si>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</si>
  <si>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</si>
  <si>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</si>
  <si>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</si>
  <si>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</si>
  <si>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</si>
  <si>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</si>
  <si>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</si>
  <si>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</si>
  <si>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</si>
  <si>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</si>
  <si>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</si>
  <si>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</si>
  <si>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</si>
  <si>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</si>
  <si>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</si>
  <si>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</si>
  <si>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</si>
  <si>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</si>
  <si>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</si>
  <si>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</si>
  <si>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</si>
  <si>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</si>
  <si>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</si>
  <si>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</si>
  <si>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</si>
  <si>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</si>
  <si>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</si>
  <si>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</si>
  <si>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</si>
  <si>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</si>
  <si>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</si>
  <si>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</si>
  <si>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</si>
  <si>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</si>
  <si>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</si>
  <si>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</si>
  <si>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</si>
  <si>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</si>
  <si>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</si>
  <si>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</si>
  <si>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</si>
  <si>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</si>
  <si>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</si>
  <si>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</si>
  <si>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</si>
  <si>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</si>
  <si>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</si>
  <si>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</si>
  <si>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</si>
  <si>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</si>
  <si>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</si>
  <si>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</si>
  <si>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</si>
  <si>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</si>
  <si>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</si>
  <si>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</si>
  <si>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</si>
  <si>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</si>
  <si>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</si>
  <si>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</si>
  <si>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</si>
  <si>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</si>
  <si>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</si>
  <si>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</si>
  <si>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</si>
  <si>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</si>
  <si>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</si>
  <si>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</si>
  <si>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</si>
  <si>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</si>
  <si>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</si>
  <si>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</si>
  <si>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</si>
  <si>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</si>
  <si>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</si>
  <si>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</si>
  <si>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</si>
  <si>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</si>
  <si>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</si>
  <si>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</si>
  <si>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</si>
  <si>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</si>
  <si>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</si>
  <si>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</si>
  <si>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</si>
  <si>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</si>
  <si>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</si>
  <si>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</si>
  <si>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</si>
  <si>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</si>
  <si>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</si>
  <si>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</si>
  <si>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</si>
  <si>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</si>
  <si>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</si>
  <si>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</si>
  <si>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</si>
  <si>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</si>
  <si>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</si>
  <si>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</si>
  <si>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</si>
  <si>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</si>
  <si>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</si>
  <si>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</si>
  <si>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</si>
  <si>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</si>
  <si>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</si>
  <si>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</si>
  <si>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</si>
  <si>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</si>
  <si>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</si>
  <si>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</si>
  <si>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</si>
  <si>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</si>
  <si>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</si>
  <si>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</si>
  <si>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</si>
  <si>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</si>
  <si>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</si>
  <si>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</si>
  <si>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</si>
  <si>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</si>
  <si>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</si>
  <si>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</si>
  <si>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</si>
  <si>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</si>
  <si>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</si>
  <si>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</si>
  <si>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</si>
  <si>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</si>
  <si>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</si>
  <si>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</si>
  <si>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</si>
  <si>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</si>
  <si>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</si>
  <si>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</si>
  <si>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</si>
  <si>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</si>
  <si>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</si>
  <si>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</si>
  <si>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</si>
  <si>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</si>
  <si>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</si>
  <si>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</si>
  <si>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</si>
  <si>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</si>
  <si>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</si>
  <si>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</si>
  <si>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</si>
  <si>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</si>
  <si>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</si>
  <si>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</si>
  <si>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</si>
  <si>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</si>
  <si>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</si>
  <si>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</si>
  <si>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</si>
  <si>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</si>
  <si>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</si>
  <si>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</si>
  <si>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</si>
  <si>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</si>
  <si>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</si>
  <si>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</si>
  <si>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</si>
  <si>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</si>
  <si>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</si>
  <si>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</si>
  <si>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</si>
  <si>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</si>
  <si>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</si>
  <si>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</si>
  <si>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</si>
  <si>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</si>
  <si>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</si>
  <si>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</si>
  <si>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</si>
  <si>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</si>
  <si>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</si>
  <si>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</si>
  <si>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</si>
  <si>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</si>
  <si>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</si>
  <si>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</si>
  <si>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</si>
  <si>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</si>
  <si>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</si>
  <si>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</si>
  <si>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</si>
  <si>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</si>
  <si>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</si>
  <si>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</si>
  <si>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</si>
  <si>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</si>
  <si>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</si>
  <si>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</si>
  <si>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</si>
  <si>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</si>
  <si>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</si>
  <si>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</si>
  <si>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</si>
  <si>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</si>
  <si>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</si>
  <si>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</si>
  <si>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</si>
  <si>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</si>
  <si>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</si>
  <si>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</si>
  <si>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</si>
  <si>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</si>
  <si>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</si>
  <si>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</si>
  <si>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</si>
  <si>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</si>
  <si>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</si>
  <si>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</si>
  <si>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</si>
  <si>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</si>
  <si>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</si>
  <si>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</si>
  <si>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</si>
  <si>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</si>
  <si>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</si>
  <si>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</si>
  <si>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</si>
  <si>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</si>
  <si>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</si>
  <si>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</si>
  <si>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</si>
  <si>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</si>
  <si>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</si>
  <si>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</si>
  <si>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</si>
  <si>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</si>
  <si>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</si>
  <si>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</si>
  <si>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</si>
  <si>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</si>
  <si>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</si>
  <si>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</si>
  <si>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</si>
  <si>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</si>
  <si>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</si>
  <si>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</si>
  <si>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</si>
  <si>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</si>
  <si>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</si>
  <si>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</si>
  <si>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</si>
  <si>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</si>
  <si>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</si>
  <si>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</si>
  <si>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</si>
  <si>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</si>
  <si>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</si>
  <si>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</si>
  <si>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</si>
  <si>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</si>
  <si>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</si>
  <si>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</si>
  <si>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</si>
  <si>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</si>
  <si>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</si>
  <si>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</si>
  <si>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</si>
  <si>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</si>
  <si>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</si>
  <si>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</si>
  <si>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</si>
  <si>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</si>
  <si>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</si>
  <si>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</si>
  <si>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</si>
  <si>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</si>
  <si>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</si>
  <si>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</si>
  <si>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</si>
  <si>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</si>
  <si>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</si>
  <si>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</si>
  <si>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</si>
  <si>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</si>
  <si>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</si>
  <si>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</si>
  <si>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</si>
  <si>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</si>
  <si>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</si>
  <si>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</si>
  <si>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</si>
  <si>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</si>
  <si>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</si>
  <si>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</si>
  <si>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</si>
  <si>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</si>
  <si>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</si>
  <si>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</si>
  <si>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</si>
  <si>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</si>
  <si>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</si>
  <si>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</si>
  <si>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</si>
  <si>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</si>
  <si>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</si>
  <si>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</si>
  <si>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</si>
  <si>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</si>
  <si>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</si>
  <si>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</si>
  <si>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</si>
  <si>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</si>
  <si>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</si>
  <si>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</si>
  <si>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</si>
  <si>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</si>
  <si>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</si>
  <si>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</si>
  <si>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</si>
  <si>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</si>
  <si>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</si>
  <si>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</si>
  <si>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</si>
  <si>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</si>
  <si>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</si>
  <si>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</si>
  <si>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</si>
  <si>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</si>
  <si>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</si>
  <si>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</si>
  <si>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</si>
  <si>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</si>
  <si>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</si>
  <si>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</si>
  <si>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</si>
  <si>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</si>
  <si>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</si>
  <si>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</si>
  <si>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</si>
  <si>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</si>
  <si>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</si>
  <si>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</si>
  <si>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</si>
  <si>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</si>
  <si>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</si>
  <si>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</si>
  <si>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</si>
  <si>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</si>
  <si>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</si>
  <si>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</si>
  <si>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</si>
  <si>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</si>
  <si>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</si>
  <si>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</si>
  <si>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</si>
  <si>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</si>
  <si>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</si>
  <si>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</si>
  <si>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</si>
  <si>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</si>
  <si>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</si>
  <si>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</si>
  <si>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</si>
  <si>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</si>
  <si>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</si>
  <si>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</si>
  <si>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</si>
  <si>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</si>
  <si>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</si>
  <si>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</si>
  <si>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</si>
  <si>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</si>
  <si>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</si>
  <si>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</si>
  <si>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</si>
  <si>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</si>
  <si>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</si>
  <si>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</si>
  <si>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</si>
  <si>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</si>
  <si>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</si>
  <si>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</si>
  <si>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</si>
  <si>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</si>
  <si>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</si>
  <si>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</si>
  <si>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</si>
  <si>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</si>
  <si>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</si>
  <si>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</si>
  <si>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</si>
  <si>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</si>
  <si>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</si>
  <si>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</si>
  <si>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</si>
  <si>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</si>
  <si>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</si>
  <si>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</si>
  <si>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</si>
  <si>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</si>
  <si>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</si>
  <si>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</si>
  <si>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</si>
  <si>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</si>
  <si>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</si>
  <si>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</si>
  <si>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</si>
  <si>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</si>
  <si>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</si>
  <si>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</si>
  <si>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</si>
  <si>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</si>
  <si>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</si>
  <si>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</si>
  <si>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</si>
  <si>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</si>
  <si>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</si>
  <si>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</si>
  <si>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</si>
  <si>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</si>
  <si>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</si>
  <si>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</si>
  <si>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</si>
  <si>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</si>
  <si>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</si>
  <si>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</si>
  <si>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</si>
  <si>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</si>
  <si>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</si>
  <si>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</si>
  <si>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</si>
  <si>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</si>
  <si>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</si>
  <si>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</si>
  <si>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</si>
  <si>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</si>
  <si>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</si>
  <si>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</si>
  <si>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</si>
  <si>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</si>
  <si>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</si>
  <si>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</si>
  <si>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</si>
  <si>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</si>
  <si>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</si>
  <si>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</si>
  <si>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</si>
  <si>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</si>
  <si>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</si>
  <si>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</si>
  <si>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</si>
  <si>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</si>
  <si>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</si>
  <si>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</si>
  <si>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</si>
  <si>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</si>
  <si>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</si>
  <si>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</si>
  <si>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</si>
  <si>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</si>
  <si>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</si>
  <si>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</si>
  <si>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</si>
  <si>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</si>
  <si>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</si>
  <si>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</si>
  <si>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</si>
  <si>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</si>
  <si>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</si>
  <si>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</si>
  <si>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</si>
  <si>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</si>
  <si>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</si>
  <si>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</si>
  <si>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</si>
  <si>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</si>
  <si>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</si>
  <si>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</si>
  <si>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</si>
  <si>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</si>
  <si>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</si>
  <si>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</si>
  <si>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</si>
  <si>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</si>
  <si>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</si>
  <si>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</si>
  <si>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</si>
  <si>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</si>
  <si>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</si>
  <si>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</si>
  <si>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</si>
  <si>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</si>
  <si>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</si>
  <si>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</si>
  <si>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</si>
  <si>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</si>
  <si>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</si>
  <si>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</si>
  <si>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</si>
  <si>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</si>
  <si>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</si>
  <si>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</si>
  <si>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</si>
  <si>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</si>
  <si>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</si>
  <si>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</si>
  <si>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</si>
  <si>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</si>
  <si>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</si>
  <si>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</si>
  <si>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</si>
  <si>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</si>
  <si>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</si>
  <si>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</si>
  <si>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</si>
  <si>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</si>
  <si>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</si>
  <si>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</si>
  <si>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</si>
  <si>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</si>
  <si>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</si>
  <si>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</si>
  <si>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</si>
  <si>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</si>
  <si>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</si>
  <si>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</si>
  <si>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</si>
  <si>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</si>
  <si>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</si>
  <si>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</si>
  <si>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</si>
  <si>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</si>
  <si>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</si>
  <si>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</si>
  <si>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</si>
  <si>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</si>
  <si>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</si>
  <si>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</si>
  <si>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</si>
  <si>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</si>
  <si>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</si>
  <si>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</si>
  <si>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</si>
  <si>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</si>
  <si>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</si>
  <si>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</si>
  <si>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</si>
  <si>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</si>
  <si>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</si>
  <si>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</si>
  <si>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</si>
  <si>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</si>
  <si>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</si>
  <si>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</si>
  <si>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</si>
  <si>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</si>
  <si>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</si>
  <si>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</si>
  <si>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</si>
  <si>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</si>
  <si>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</si>
  <si>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</si>
  <si>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</si>
  <si>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</si>
  <si>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</si>
  <si>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</si>
  <si>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</si>
  <si>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</si>
  <si>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</si>
  <si>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</si>
  <si>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</si>
  <si>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</si>
  <si>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</si>
  <si>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</si>
  <si>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</si>
  <si>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</si>
  <si>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</si>
  <si>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</si>
  <si>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</si>
  <si>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</si>
  <si>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</si>
  <si>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</si>
  <si>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</si>
  <si>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</si>
  <si>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</si>
  <si>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</si>
  <si>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</si>
  <si>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</si>
  <si>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</si>
  <si>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</si>
  <si>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</si>
  <si>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</si>
  <si>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</si>
  <si>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</si>
  <si>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</si>
  <si>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</si>
  <si>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</si>
  <si>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</si>
  <si>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</si>
  <si>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</si>
  <si>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</si>
  <si>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</si>
  <si>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</si>
  <si>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</si>
  <si>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</si>
  <si>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</si>
  <si>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</si>
  <si>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</si>
  <si>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</si>
  <si>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</si>
  <si>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</si>
  <si>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</si>
  <si>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</si>
  <si>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</si>
  <si>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</si>
  <si>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</si>
  <si>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</si>
  <si>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</si>
  <si>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</si>
  <si>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</si>
  <si>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</si>
  <si>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</si>
  <si>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</si>
  <si>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</si>
  <si>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</si>
  <si>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</si>
  <si>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</si>
  <si>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</si>
  <si>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</si>
  <si>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</si>
  <si>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</si>
  <si>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</si>
  <si>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</si>
  <si>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</si>
  <si>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</si>
  <si>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</si>
  <si>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</si>
  <si>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</si>
  <si>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</si>
  <si>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</si>
  <si>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</si>
  <si>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</si>
  <si>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</si>
  <si>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</si>
  <si>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</si>
  <si>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</si>
  <si>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</si>
  <si>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</si>
  <si>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</si>
  <si>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</si>
  <si>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</si>
  <si>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</si>
  <si>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</si>
  <si>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</si>
  <si>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</si>
  <si>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</si>
  <si>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</si>
  <si>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</si>
  <si>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</si>
  <si>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</si>
  <si>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</si>
  <si>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</si>
  <si>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</si>
  <si>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</si>
  <si>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</si>
  <si>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</si>
  <si>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</si>
  <si>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</si>
  <si>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</si>
  <si>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</si>
  <si>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</si>
  <si>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</si>
  <si>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</si>
  <si>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</si>
  <si>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</si>
  <si>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</si>
  <si>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</si>
  <si>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</si>
  <si>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</si>
  <si>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</si>
  <si>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</si>
  <si>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</si>
  <si>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</si>
  <si>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</si>
  <si>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</si>
  <si>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</si>
  <si>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</si>
  <si>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</si>
  <si>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</si>
  <si>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</si>
  <si>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</si>
  <si>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</si>
  <si>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</si>
  <si>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</si>
  <si>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</si>
  <si>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</si>
  <si>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</si>
  <si>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</si>
  <si>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</si>
  <si>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</si>
  <si>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</si>
  <si>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</si>
  <si>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</si>
  <si>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</si>
  <si>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</si>
  <si>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</si>
  <si>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</si>
  <si>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</si>
  <si>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</si>
  <si>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</si>
  <si>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</si>
  <si>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</si>
  <si>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</si>
  <si>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</si>
  <si>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</si>
  <si>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</si>
  <si>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</si>
  <si>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</si>
  <si>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</si>
  <si>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</si>
  <si>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</si>
  <si>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</si>
  <si>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</si>
  <si>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</si>
  <si>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</si>
  <si>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</si>
  <si>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</si>
  <si>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</si>
  <si>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</si>
  <si>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</si>
  <si>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</si>
  <si>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</si>
  <si>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</si>
  <si>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</si>
  <si>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</si>
  <si>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</si>
  <si>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</si>
  <si>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</si>
  <si>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</si>
  <si>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</si>
  <si>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</si>
  <si>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</si>
  <si>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</si>
  <si>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</si>
  <si>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</si>
  <si>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</si>
  <si>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</si>
  <si>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</si>
  <si>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</si>
  <si>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</si>
  <si>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</si>
  <si>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</si>
  <si>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</si>
  <si>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</si>
  <si>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</si>
  <si>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</si>
  <si>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</si>
  <si>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</si>
  <si>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</si>
  <si>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</si>
  <si>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</si>
  <si>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</si>
  <si>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</si>
  <si>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</si>
  <si>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</si>
  <si>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</si>
  <si>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</si>
  <si>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</si>
  <si>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</si>
  <si>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</si>
  <si>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</si>
  <si>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</si>
  <si>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</si>
  <si>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</si>
  <si>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</si>
  <si>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</si>
  <si>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</si>
  <si>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</si>
  <si>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</si>
  <si>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</si>
  <si>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</si>
  <si>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</si>
  <si>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</si>
  <si>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</si>
  <si>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</si>
  <si>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</si>
  <si>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</si>
  <si>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</si>
  <si>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</si>
  <si>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</si>
  <si>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</si>
  <si>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</si>
  <si>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</si>
  <si>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</si>
  <si>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</si>
  <si>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</si>
  <si>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</si>
  <si>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</si>
  <si>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</si>
  <si>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</si>
  <si>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</si>
  <si>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</si>
  <si>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</si>
  <si>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</si>
  <si>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</si>
  <si>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</si>
  <si>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</si>
  <si>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</si>
  <si>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</si>
  <si>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</si>
  <si>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</si>
  <si>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</si>
  <si>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</si>
  <si>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</si>
  <si>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</si>
  <si>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</si>
  <si>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</si>
  <si>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</si>
  <si>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</si>
  <si>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</si>
  <si>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</si>
  <si>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</si>
  <si>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</si>
  <si>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</si>
  <si>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</si>
  <si>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</si>
  <si>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</si>
  <si>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</si>
  <si>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</si>
  <si>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</si>
  <si>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</si>
  <si>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</si>
  <si>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</si>
  <si>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</si>
  <si>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</si>
  <si>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</si>
  <si>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</si>
  <si>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</si>
  <si>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</si>
  <si>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</si>
  <si>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</si>
  <si>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</si>
  <si>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</si>
  <si>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</si>
  <si>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</si>
  <si>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</si>
  <si>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</si>
  <si>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</si>
  <si>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</si>
  <si>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</si>
  <si>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</si>
  <si>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</si>
  <si>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</si>
  <si>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</si>
  <si>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</si>
  <si>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</si>
  <si>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</si>
  <si>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</si>
  <si>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</si>
  <si>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</si>
  <si>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</si>
  <si>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</si>
  <si>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</si>
  <si>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</si>
  <si>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</si>
  <si>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</si>
  <si>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</si>
  <si>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</si>
  <si>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</si>
  <si>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</si>
  <si>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</si>
  <si>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</si>
  <si>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</si>
  <si>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</si>
  <si>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</si>
  <si>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</si>
  <si>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</si>
  <si>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</si>
  <si>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</si>
  <si>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</si>
  <si>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</si>
  <si>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</si>
  <si>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</si>
  <si>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</si>
  <si>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</si>
  <si>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</si>
  <si>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</si>
  <si>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</si>
  <si>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</si>
  <si>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</si>
  <si>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</si>
  <si>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</si>
  <si>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</si>
  <si>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</si>
  <si>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</si>
  <si>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</si>
  <si>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</si>
  <si>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</si>
  <si>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</si>
  <si>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</si>
  <si>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</si>
  <si>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</si>
  <si>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</si>
  <si>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</si>
  <si>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</si>
  <si>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</si>
  <si>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</si>
  <si>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</si>
  <si>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</si>
  <si>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</si>
  <si>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</si>
  <si>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</si>
  <si>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</si>
  <si>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</si>
  <si>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</si>
  <si>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</si>
  <si>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</si>
  <si>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</si>
  <si>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</si>
  <si>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</si>
  <si>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</si>
  <si>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</si>
  <si>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</si>
  <si>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</si>
  <si>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</si>
  <si>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</si>
  <si>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</si>
  <si>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</si>
  <si>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</si>
  <si>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</si>
  <si>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</si>
  <si>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</si>
  <si>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</si>
  <si>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</si>
  <si>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</si>
  <si>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</si>
  <si>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</si>
  <si>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</si>
  <si>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</si>
  <si>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</si>
  <si>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</si>
  <si>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</si>
  <si>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</si>
  <si>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</si>
  <si>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</si>
  <si>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</si>
  <si>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</si>
  <si>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</si>
  <si>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</si>
  <si>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</si>
  <si>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</si>
  <si>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</si>
  <si>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</si>
  <si>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</si>
  <si>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</si>
  <si>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</si>
  <si>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</si>
  <si>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</si>
  <si>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</si>
  <si>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</si>
  <si>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</si>
  <si>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</si>
  <si>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</si>
  <si>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</si>
  <si>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</si>
  <si>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</si>
  <si>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</si>
  <si>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</si>
  <si>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</si>
  <si>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</si>
  <si>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</si>
  <si>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</si>
  <si>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</si>
  <si>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</si>
  <si>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</si>
  <si>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</si>
  <si>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</si>
  <si>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</si>
  <si>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</si>
  <si>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</si>
  <si>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</si>
  <si>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</si>
  <si>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</si>
  <si>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</si>
  <si>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</si>
  <si>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</si>
  <si>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</si>
  <si>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</si>
  <si>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</si>
  <si>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</si>
  <si>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</si>
  <si>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</si>
  <si>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</si>
  <si>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</si>
  <si>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</si>
  <si>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</si>
  <si>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</si>
  <si>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</si>
  <si>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</si>
  <si>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</si>
  <si>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</si>
  <si>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</si>
  <si>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</si>
  <si>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</si>
  <si>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</si>
  <si>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</si>
  <si>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</si>
  <si>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</si>
  <si>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</si>
  <si>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</si>
  <si>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</si>
  <si>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</si>
  <si>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</si>
  <si>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</si>
  <si>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</si>
  <si>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</si>
  <si>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</si>
  <si>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</si>
  <si>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</si>
  <si>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</si>
  <si>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</si>
  <si>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</si>
  <si>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</si>
  <si>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</si>
  <si>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</si>
  <si>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</si>
  <si>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</si>
  <si>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</si>
  <si>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</si>
  <si>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</si>
  <si>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</si>
  <si>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</si>
  <si>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</si>
  <si>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</si>
  <si>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</si>
  <si>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</si>
  <si>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</si>
  <si>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</si>
  <si>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</si>
  <si>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</si>
  <si>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</si>
  <si>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</si>
  <si>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</si>
  <si>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</si>
  <si>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</si>
  <si>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</si>
  <si>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</si>
  <si>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</si>
  <si>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</si>
  <si>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</si>
  <si>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</si>
  <si>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</si>
  <si>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</si>
  <si>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</si>
  <si>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</si>
  <si>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</si>
  <si>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</si>
  <si>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</si>
  <si>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</si>
  <si>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</si>
  <si>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</si>
  <si>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</si>
  <si>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</si>
  <si>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</si>
  <si>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</si>
  <si>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</si>
  <si>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</si>
  <si>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</si>
  <si>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</si>
  <si>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</si>
  <si>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</si>
  <si>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</si>
  <si>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</si>
  <si>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</si>
  <si>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</si>
  <si>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</si>
  <si>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</si>
  <si>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</si>
  <si>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</si>
  <si>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</si>
  <si>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</si>
  <si>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</si>
  <si>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</si>
  <si>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</si>
  <si>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</si>
  <si>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</si>
  <si>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</si>
  <si>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</si>
  <si>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</si>
  <si>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</si>
  <si>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</si>
  <si>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</si>
  <si>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</si>
  <si>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</si>
  <si>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</si>
  <si>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</si>
  <si>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</si>
  <si>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</si>
  <si>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</si>
  <si>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</si>
  <si>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</si>
  <si>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</si>
  <si>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</si>
  <si>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</si>
  <si>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</si>
  <si>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</si>
  <si>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</si>
  <si>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</si>
  <si>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</si>
  <si>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</si>
  <si>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</si>
  <si>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</si>
  <si>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</si>
  <si>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</si>
  <si>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</si>
  <si>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</si>
  <si>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</si>
  <si>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</si>
  <si>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</si>
  <si>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</si>
  <si>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</si>
  <si>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</si>
  <si>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</si>
  <si>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</si>
  <si>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</si>
  <si>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</si>
  <si>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</si>
  <si>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</si>
  <si>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</si>
  <si>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</si>
  <si>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</si>
  <si>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</si>
  <si>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</si>
  <si>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</si>
  <si>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</si>
  <si>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</si>
  <si>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</si>
  <si>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</si>
  <si>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</si>
  <si>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</si>
  <si>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</si>
  <si>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</si>
  <si>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</si>
  <si>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</si>
  <si>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</si>
  <si>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</si>
  <si>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</si>
  <si>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</si>
  <si>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</si>
  <si>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</si>
  <si>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</si>
  <si>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</si>
  <si>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</si>
  <si>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</si>
  <si>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</si>
  <si>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</si>
  <si>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</si>
  <si>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</si>
  <si>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</si>
  <si>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</si>
  <si>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</si>
  <si>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</si>
  <si>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</si>
  <si>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</si>
  <si>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</si>
  <si>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</si>
  <si>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</si>
  <si>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</si>
  <si>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</si>
  <si>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</si>
  <si>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</si>
  <si>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</si>
  <si>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</si>
  <si>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</si>
  <si>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</si>
  <si>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</si>
  <si>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</si>
  <si>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</si>
  <si>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</si>
  <si>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</si>
  <si>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</si>
  <si>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</si>
  <si>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</si>
  <si>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</si>
  <si>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</si>
  <si>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</si>
  <si>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</si>
  <si>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</si>
  <si>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</si>
  <si>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</si>
  <si>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</si>
  <si>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</si>
  <si>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</si>
  <si>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</si>
  <si>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</si>
  <si>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</si>
  <si>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</si>
  <si>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</si>
  <si>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</si>
  <si>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</si>
  <si>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</si>
  <si>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</si>
  <si>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</si>
  <si>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</si>
  <si>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</si>
  <si>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</si>
  <si>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</si>
  <si>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</si>
  <si>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</si>
  <si>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</si>
  <si>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</si>
  <si>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</si>
  <si>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</si>
  <si>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</si>
  <si>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</si>
  <si>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</si>
  <si>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</si>
  <si>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</si>
  <si>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</si>
  <si>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</si>
  <si>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</si>
  <si>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</si>
  <si>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</si>
  <si>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</si>
  <si>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</si>
  <si>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</si>
  <si>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</si>
  <si>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</si>
  <si>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</si>
  <si>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</si>
  <si>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</si>
  <si>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</si>
  <si>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</si>
  <si>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</si>
  <si>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</si>
  <si>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</si>
  <si>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</si>
  <si>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</si>
  <si>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</si>
  <si>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</si>
  <si>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</si>
  <si>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</si>
  <si>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</si>
  <si>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</si>
  <si>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</si>
  <si>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</si>
  <si>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</si>
  <si>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</si>
  <si>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</si>
  <si>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</si>
  <si>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</si>
  <si>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</si>
  <si>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</si>
  <si>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</si>
  <si>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</si>
  <si>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</si>
  <si>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</si>
  <si>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</si>
  <si>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</si>
  <si>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</si>
  <si>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</si>
  <si>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</si>
  <si>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</si>
  <si>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</si>
  <si>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</si>
  <si>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</si>
  <si>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</si>
  <si>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</si>
  <si>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</si>
  <si>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</si>
  <si>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</si>
  <si>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</si>
  <si>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</si>
  <si>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</si>
  <si>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</si>
  <si>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</si>
  <si>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</si>
  <si>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</si>
  <si>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</si>
  <si>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</si>
  <si>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</si>
  <si>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</si>
  <si>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</si>
  <si>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</si>
  <si>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</si>
  <si>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</si>
  <si>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</si>
  <si>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</si>
  <si>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</si>
  <si>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</si>
  <si>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</si>
  <si>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</si>
  <si>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</si>
  <si>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</si>
  <si>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</si>
  <si>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</si>
  <si>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</si>
  <si>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</si>
  <si>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</si>
  <si>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</si>
  <si>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</si>
  <si>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</si>
  <si>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</si>
  <si>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</si>
  <si>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</si>
  <si>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</si>
  <si>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</si>
  <si>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</si>
  <si>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</si>
  <si>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</si>
  <si>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</si>
  <si>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</si>
  <si>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</si>
  <si>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</si>
  <si>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</si>
  <si>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</si>
  <si>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</si>
  <si>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</si>
  <si>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</si>
  <si>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</si>
  <si>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</si>
  <si>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</si>
  <si>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</si>
  <si>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</si>
  <si>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</si>
  <si>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</si>
  <si>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</si>
  <si>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</si>
  <si>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</si>
  <si>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</si>
  <si>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</si>
  <si>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</si>
  <si>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</si>
  <si>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</si>
  <si>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</si>
  <si>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</si>
  <si>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</si>
  <si>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</si>
  <si>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</si>
  <si>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</si>
  <si>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</si>
  <si>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</si>
  <si>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</si>
  <si>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</si>
  <si>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</si>
  <si>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</si>
  <si>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</si>
  <si>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</si>
  <si>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</si>
  <si>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</si>
  <si>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</si>
  <si>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</si>
  <si>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</si>
  <si>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</si>
  <si>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</si>
  <si>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</si>
  <si>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</si>
  <si>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</si>
  <si>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</si>
  <si>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</si>
  <si>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</si>
  <si>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</si>
  <si>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</si>
  <si>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</si>
  <si>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</si>
  <si>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</si>
  <si>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</si>
  <si>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</si>
  <si>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</si>
  <si>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</si>
  <si>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</si>
  <si>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</si>
  <si>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</si>
  <si>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</si>
  <si>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</si>
  <si>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</si>
  <si>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</si>
  <si>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</si>
  <si>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</si>
  <si>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</si>
  <si>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</si>
  <si>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</si>
  <si>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</si>
  <si>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</si>
  <si>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</si>
  <si>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</si>
  <si>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</si>
  <si>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</si>
  <si>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</si>
  <si>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</si>
  <si>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</si>
  <si>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</si>
  <si>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</si>
  <si>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</si>
  <si>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</si>
  <si>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</si>
  <si>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</si>
  <si>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</si>
  <si>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</si>
  <si>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</si>
  <si>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</si>
  <si>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</si>
  <si>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</si>
  <si>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</si>
  <si>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</si>
  <si>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</si>
  <si>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</si>
  <si>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</si>
  <si>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</si>
  <si>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</si>
  <si>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</si>
  <si>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</si>
  <si>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</si>
  <si>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</si>
  <si>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</si>
  <si>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</si>
  <si>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</si>
  <si>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</si>
  <si>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</si>
  <si>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</si>
  <si>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</si>
  <si>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</si>
  <si>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</si>
  <si>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</si>
  <si>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</si>
  <si>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</si>
  <si>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</si>
  <si>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</si>
  <si>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</si>
  <si>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</si>
  <si>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</si>
  <si>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</si>
  <si>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</si>
  <si>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</si>
  <si>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</si>
  <si>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</si>
  <si>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</si>
  <si>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</si>
  <si>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</si>
  <si>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</si>
  <si>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</si>
  <si>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</si>
  <si>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</si>
  <si>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</si>
  <si>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</si>
  <si>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</si>
  <si>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</si>
  <si>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</si>
  <si>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</si>
  <si>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</si>
  <si>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</si>
  <si>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</si>
  <si>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</si>
  <si>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</si>
  <si>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</si>
  <si>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</si>
  <si>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</si>
  <si>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</si>
  <si>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</si>
  <si>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</si>
  <si>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</si>
  <si>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</si>
  <si>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</si>
  <si>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</si>
  <si>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</si>
  <si>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</si>
  <si>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</si>
  <si>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</si>
  <si>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</si>
  <si>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</si>
  <si>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</si>
  <si>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</si>
  <si>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</si>
  <si>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</si>
  <si>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</si>
  <si>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</si>
  <si>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</si>
  <si>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</si>
  <si>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</si>
  <si>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</si>
  <si>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</si>
  <si>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</si>
  <si>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</si>
  <si>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</si>
  <si>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</si>
  <si>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</si>
  <si>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</si>
  <si>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</si>
  <si>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</si>
  <si>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</si>
  <si>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</si>
  <si>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</si>
  <si>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</si>
  <si>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</si>
  <si>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</si>
  <si>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</si>
  <si>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</si>
  <si>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</si>
  <si>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</si>
  <si>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</si>
  <si>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</si>
  <si>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</si>
  <si>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</si>
  <si>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</si>
  <si>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</si>
  <si>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</si>
  <si>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</si>
  <si>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</si>
  <si>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</si>
  <si>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</si>
  <si>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</si>
  <si>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</si>
  <si>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</si>
  <si>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</si>
  <si>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</si>
  <si>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</si>
  <si>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</si>
  <si>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</si>
  <si>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</si>
  <si>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</si>
  <si>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</si>
  <si>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</si>
  <si>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</si>
  <si>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</si>
  <si>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</si>
  <si>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</si>
  <si>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</si>
  <si>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</si>
  <si>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</si>
  <si>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</si>
  <si>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</si>
  <si>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</si>
  <si>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</si>
  <si>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</si>
  <si>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</si>
  <si>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</si>
  <si>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</si>
  <si>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</si>
  <si>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</si>
  <si>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</si>
  <si>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</si>
  <si>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</si>
  <si>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</si>
  <si>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</si>
  <si>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</si>
  <si>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</si>
  <si>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</si>
  <si>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</si>
  <si>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</si>
  <si>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</si>
  <si>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</si>
  <si>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</si>
  <si>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</si>
  <si>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</si>
  <si>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</si>
  <si>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</si>
  <si>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</si>
  <si>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</si>
  <si>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</si>
  <si>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</si>
  <si>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</si>
  <si>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</si>
  <si>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</si>
  <si>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</si>
  <si>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</si>
  <si>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</si>
  <si>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</si>
  <si>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</si>
  <si>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</si>
  <si>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</si>
  <si>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</si>
  <si>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</si>
  <si>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</si>
  <si>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</si>
  <si>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</si>
  <si>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</si>
  <si>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</si>
  <si>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</si>
  <si>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</si>
  <si>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</si>
  <si>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</si>
  <si>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</si>
  <si>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</si>
  <si>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</si>
  <si>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</si>
  <si>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</si>
  <si>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</si>
  <si>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</si>
  <si>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</si>
  <si>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</si>
  <si>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</si>
  <si>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</si>
  <si>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</si>
  <si>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</si>
  <si>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</si>
  <si>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</si>
  <si>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</si>
  <si>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</si>
  <si>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</si>
  <si>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</si>
  <si>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</si>
  <si>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</si>
  <si>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</si>
  <si>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</si>
  <si>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</si>
  <si>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</si>
  <si>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</si>
  <si>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</si>
  <si>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</si>
  <si>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</si>
  <si>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</si>
  <si>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</si>
  <si>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</si>
  <si>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</si>
  <si>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</si>
  <si>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</si>
  <si>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</si>
  <si>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</si>
  <si>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</si>
  <si>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</si>
  <si>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</si>
  <si>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</si>
  <si>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</si>
  <si>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</si>
  <si>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</si>
  <si>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</si>
  <si>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</si>
  <si>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</si>
  <si>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</si>
  <si>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</si>
  <si>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</si>
  <si>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</si>
  <si>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</si>
  <si>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</si>
  <si>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</si>
  <si>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</si>
  <si>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</si>
  <si>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</si>
  <si>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</si>
  <si>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</si>
  <si>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</si>
  <si>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</si>
  <si>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</si>
  <si>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</si>
  <si>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</si>
  <si>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</si>
  <si>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</si>
  <si>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</si>
  <si>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</si>
  <si>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</si>
  <si>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</si>
  <si>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</si>
  <si>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</si>
  <si>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</si>
  <si>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</si>
  <si>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</si>
  <si>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</si>
  <si>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</si>
  <si>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</si>
  <si>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</si>
  <si>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</si>
  <si>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</si>
  <si>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</si>
  <si>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</si>
  <si>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</si>
  <si>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</si>
  <si>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</si>
  <si>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</si>
  <si>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</si>
  <si>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</si>
  <si>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</si>
  <si>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</si>
  <si>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</si>
  <si>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</si>
  <si>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</si>
  <si>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</si>
  <si>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</si>
  <si>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</si>
  <si>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</si>
  <si>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</si>
  <si>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</si>
  <si>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</si>
  <si>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</si>
  <si>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</si>
  <si>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</si>
  <si>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</si>
  <si>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</si>
  <si>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</si>
  <si>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</si>
  <si>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</si>
  <si>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</si>
  <si>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</si>
  <si>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</si>
  <si>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</si>
  <si>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</si>
  <si>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</si>
  <si>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</si>
  <si>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</si>
  <si>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</si>
  <si>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</si>
  <si>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</si>
  <si>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</si>
  <si>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</si>
  <si>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</si>
  <si>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</si>
  <si>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</si>
  <si>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</si>
  <si>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</si>
  <si>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</si>
  <si>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</si>
  <si>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</si>
  <si>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</si>
  <si>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</si>
  <si>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</si>
  <si>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</si>
  <si>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</si>
  <si>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</si>
  <si>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</si>
  <si>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</si>
  <si>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</si>
  <si>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</si>
  <si>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</si>
  <si>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</si>
  <si>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</si>
  <si>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</si>
  <si>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</si>
  <si>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</si>
  <si>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</si>
  <si>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</si>
  <si>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</si>
  <si>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</si>
  <si>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</si>
  <si>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</si>
  <si>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</si>
  <si>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</si>
  <si>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</si>
  <si>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</si>
  <si>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</si>
  <si>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</si>
  <si>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</si>
  <si>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</si>
  <si>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</si>
  <si>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</si>
  <si>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</si>
  <si>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</si>
  <si>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</si>
  <si>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</si>
  <si>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</si>
  <si>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</si>
  <si>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</si>
  <si>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</si>
  <si>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</si>
  <si>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</si>
  <si>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</si>
  <si>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</si>
  <si>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</si>
  <si>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</si>
  <si>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</si>
  <si>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</si>
  <si>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</si>
  <si>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</si>
  <si>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</si>
  <si>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</si>
  <si>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</si>
  <si>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</si>
  <si>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</si>
  <si>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</si>
  <si>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</si>
  <si>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</si>
  <si>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</si>
  <si>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</si>
  <si>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</si>
  <si>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</si>
  <si>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</si>
  <si>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</si>
  <si>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</si>
  <si>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</si>
  <si>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</si>
  <si>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</si>
  <si>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</si>
  <si>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</si>
  <si>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</si>
  <si>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</si>
  <si>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</si>
  <si>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</si>
  <si>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</si>
  <si>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</si>
  <si>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</si>
  <si>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</si>
  <si>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</si>
  <si>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</si>
  <si>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</si>
  <si>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</si>
  <si>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</si>
  <si>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</si>
  <si>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</si>
  <si>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</si>
  <si>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</si>
  <si>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</si>
  <si>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</si>
  <si>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</si>
  <si>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</si>
  <si>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</si>
  <si>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</si>
  <si>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</si>
  <si>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</si>
  <si>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</si>
  <si>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</si>
  <si>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</si>
  <si>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</si>
  <si>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</si>
  <si>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</si>
  <si>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</si>
  <si>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</si>
  <si>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</si>
  <si>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</si>
  <si>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</si>
  <si>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</si>
  <si>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</si>
  <si>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</si>
  <si>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</si>
  <si>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</si>
  <si>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</si>
  <si>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</si>
  <si>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</si>
  <si>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</si>
  <si>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</si>
  <si>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</si>
  <si>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</si>
  <si>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</si>
  <si>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</si>
  <si>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</si>
  <si>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</si>
  <si>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</si>
  <si>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</si>
  <si>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</si>
  <si>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</si>
  <si>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</si>
  <si>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</si>
  <si>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</si>
  <si>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</si>
  <si>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</si>
  <si>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</si>
  <si>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</si>
  <si>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</si>
  <si>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</si>
  <si>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</si>
  <si>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</si>
  <si>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</si>
  <si>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</si>
  <si>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</si>
  <si>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</si>
  <si>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</si>
  <si>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</si>
  <si>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</si>
  <si>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</si>
  <si>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</si>
  <si>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</si>
  <si>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</si>
  <si>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</si>
  <si>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</si>
  <si>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</si>
  <si>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</si>
  <si>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</si>
  <si>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</si>
  <si>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</si>
  <si>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</si>
  <si>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</si>
  <si>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</si>
  <si>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</si>
  <si>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</si>
  <si>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</si>
  <si>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</si>
  <si>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</si>
  <si>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</si>
  <si>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</si>
  <si>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</si>
  <si>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</si>
  <si>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</si>
  <si>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</si>
  <si>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</si>
  <si>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</si>
  <si>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</si>
  <si>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</si>
  <si>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</si>
  <si>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</si>
  <si>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</si>
  <si>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</si>
  <si>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</si>
  <si>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</si>
  <si>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</si>
  <si>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</si>
  <si>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</si>
  <si>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</si>
  <si>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</si>
  <si>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</si>
  <si>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</si>
  <si>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</si>
  <si>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</si>
  <si>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</si>
  <si>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</si>
  <si>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</si>
  <si>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</si>
  <si>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</si>
  <si>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</si>
  <si>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</si>
  <si>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</si>
  <si>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</si>
  <si>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</si>
  <si>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</si>
  <si>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</si>
  <si>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</si>
  <si>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</si>
  <si>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</si>
  <si>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</si>
  <si>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</si>
  <si>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</si>
  <si>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</si>
  <si>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</si>
  <si>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</si>
  <si>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</si>
  <si>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</si>
  <si>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</si>
  <si>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</si>
  <si>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</si>
  <si>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</si>
  <si>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</si>
  <si>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</si>
  <si>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</si>
  <si>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</si>
  <si>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</si>
  <si>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</si>
  <si>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</si>
  <si>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</si>
  <si>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</si>
  <si>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</si>
  <si>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</si>
  <si>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</si>
  <si>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</si>
  <si>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</si>
  <si>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</si>
  <si>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</si>
  <si>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</si>
  <si>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</si>
  <si>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</si>
  <si>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</si>
  <si>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</si>
  <si>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</si>
  <si>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</si>
  <si>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</si>
  <si>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</si>
  <si>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</si>
  <si>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</si>
  <si>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</si>
  <si>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</si>
  <si>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</si>
  <si>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</si>
  <si>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</si>
  <si>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</si>
  <si>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</si>
  <si>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</si>
  <si>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</si>
  <si>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</si>
  <si>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</si>
  <si>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</si>
  <si>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</si>
  <si>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</si>
  <si>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</si>
  <si>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</si>
  <si>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</si>
  <si>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</si>
  <si>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</si>
  <si>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</si>
  <si>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</si>
  <si>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</si>
  <si>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</si>
  <si>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</si>
  <si>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</si>
  <si>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</si>
  <si>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</si>
  <si>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</si>
  <si>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</si>
  <si>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</si>
  <si>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</si>
  <si>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</si>
  <si>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</si>
  <si>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</si>
  <si>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</si>
  <si>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</si>
  <si>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</si>
  <si>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</si>
  <si>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</si>
  <si>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</si>
  <si>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</si>
  <si>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</si>
  <si>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</si>
  <si>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</si>
  <si>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</si>
  <si>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</si>
  <si>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</si>
  <si>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</si>
  <si>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</si>
  <si>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</si>
  <si>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</si>
  <si>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</si>
  <si>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</si>
  <si>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</si>
  <si>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</si>
  <si>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</si>
  <si>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</si>
  <si>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</si>
  <si>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</si>
  <si>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</si>
  <si>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</si>
  <si>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</si>
  <si>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</si>
  <si>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</si>
  <si>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</si>
  <si>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</si>
  <si>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</si>
  <si>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</si>
  <si>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</si>
  <si>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</si>
  <si>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</si>
  <si>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</si>
  <si>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</si>
  <si>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</si>
  <si>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</si>
  <si>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</si>
  <si>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</si>
  <si>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</si>
  <si>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</si>
  <si>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</si>
  <si>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</si>
  <si>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</si>
  <si>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</si>
  <si>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</si>
  <si>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</si>
  <si>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</si>
  <si>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</si>
  <si>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</si>
  <si>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</si>
  <si>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</si>
  <si>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</si>
  <si>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</si>
  <si>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</si>
  <si>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</si>
  <si>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</si>
  <si>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</si>
  <si>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</si>
  <si>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</si>
  <si>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</si>
  <si>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</si>
  <si>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</si>
  <si>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</si>
  <si>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</si>
  <si>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</si>
  <si>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</si>
  <si>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</si>
  <si>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</si>
  <si>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</si>
  <si>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</si>
  <si>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</si>
  <si>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</si>
  <si>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</si>
  <si>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</si>
  <si>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</si>
  <si>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</si>
  <si>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</si>
  <si>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</si>
  <si>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</si>
  <si>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</si>
  <si>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</si>
  <si>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</si>
  <si>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</si>
  <si>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</si>
  <si>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</si>
  <si>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</si>
  <si>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</si>
  <si>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</si>
  <si>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</si>
  <si>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</si>
  <si>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</si>
  <si>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</si>
  <si>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</si>
  <si>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</si>
  <si>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</si>
  <si>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</si>
  <si>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</si>
  <si>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</si>
  <si>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</si>
  <si>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</si>
  <si>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</si>
  <si>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</si>
  <si>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</si>
  <si>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</si>
  <si>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</si>
  <si>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</si>
  <si>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</si>
  <si>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</si>
  <si>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</si>
  <si>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</si>
  <si>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</si>
  <si>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</si>
  <si>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</si>
  <si>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</si>
  <si>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</si>
  <si>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</si>
  <si>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</si>
  <si>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</si>
  <si>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</si>
  <si>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</si>
  <si>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</si>
  <si>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</si>
  <si>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</si>
  <si>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</si>
  <si>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</si>
  <si>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</si>
  <si>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</si>
  <si>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</si>
  <si>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</si>
  <si>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</si>
  <si>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</si>
  <si>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</si>
  <si>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</si>
  <si>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</si>
  <si>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</si>
  <si>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</si>
  <si>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</si>
  <si>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</si>
  <si>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</si>
  <si>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</si>
  <si>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</si>
  <si>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</si>
  <si>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</si>
  <si>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</si>
  <si>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</si>
  <si>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</si>
  <si>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</si>
  <si>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</si>
  <si>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</si>
  <si>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</si>
  <si>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</si>
  <si>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</si>
  <si>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</si>
  <si>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</si>
  <si>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</si>
  <si>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</si>
  <si>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</si>
  <si>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</si>
  <si>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</si>
  <si>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</si>
  <si>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</si>
  <si>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</si>
  <si>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</si>
  <si>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</si>
  <si>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</si>
  <si>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</si>
  <si>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</si>
  <si>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</si>
  <si>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</si>
  <si>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</si>
  <si>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</si>
  <si>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</si>
  <si>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</si>
  <si>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</si>
  <si>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</si>
  <si>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</si>
  <si>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</si>
  <si>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</si>
  <si>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</si>
  <si>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</si>
  <si>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</si>
  <si>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</si>
  <si>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</si>
  <si>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</si>
  <si>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</si>
  <si>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</si>
  <si>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</si>
  <si>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</si>
  <si>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</si>
  <si>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</si>
  <si>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</si>
  <si>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</si>
  <si>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</si>
  <si>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</si>
  <si>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</si>
  <si>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</si>
  <si>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</si>
  <si>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</si>
  <si>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</si>
  <si>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</si>
  <si>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</si>
  <si>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</si>
  <si>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</si>
  <si>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</si>
  <si>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</si>
  <si>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</si>
  <si>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</si>
  <si>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</si>
  <si>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</si>
  <si>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</si>
  <si>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</si>
  <si>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</si>
  <si>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</si>
  <si>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</si>
  <si>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</si>
  <si>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</si>
  <si>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</si>
  <si>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</si>
  <si>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</si>
  <si>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</si>
  <si>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</si>
  <si>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</si>
  <si>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</si>
  <si>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</si>
  <si>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</si>
  <si>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</si>
  <si>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</si>
  <si>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</si>
  <si>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</si>
  <si>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</si>
  <si>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</si>
  <si>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</si>
  <si>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</si>
  <si>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</si>
  <si>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</si>
  <si>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</si>
  <si>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</si>
  <si>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</si>
  <si>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</si>
  <si>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</si>
  <si>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</si>
  <si>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</si>
  <si>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</si>
  <si>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</si>
  <si>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</si>
  <si>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</si>
  <si>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</si>
  <si>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</si>
  <si>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</si>
  <si>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</si>
  <si>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</si>
  <si>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</si>
  <si>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</si>
  <si>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</si>
  <si>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</si>
  <si>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</si>
  <si>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</si>
  <si>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</si>
  <si>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</si>
  <si>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</si>
  <si>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</si>
  <si>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</si>
  <si>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</si>
  <si>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</si>
  <si>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</si>
  <si>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</si>
  <si>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</si>
  <si>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</si>
  <si>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</si>
  <si>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</si>
  <si>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</si>
  <si>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</si>
  <si>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</si>
  <si>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</si>
  <si>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</si>
  <si>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</si>
  <si>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</si>
  <si>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</si>
  <si>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</si>
  <si>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</si>
  <si>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</si>
  <si>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</si>
  <si>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</si>
  <si>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</si>
  <si>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</si>
  <si>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</si>
  <si>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</si>
  <si>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</si>
  <si>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</si>
  <si>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</si>
  <si>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</si>
  <si>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</si>
  <si>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</si>
  <si>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</si>
  <si>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</si>
  <si>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</si>
  <si>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</si>
  <si>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</si>
  <si>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</si>
  <si>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</si>
  <si>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</si>
  <si>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</si>
  <si>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</si>
  <si>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</si>
  <si>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</si>
  <si>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</si>
  <si>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</si>
  <si>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</si>
  <si>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</si>
  <si>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</si>
  <si>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</si>
  <si>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</si>
  <si>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</si>
  <si>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</si>
  <si>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</si>
  <si>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</si>
  <si>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</si>
  <si>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</si>
  <si>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</si>
  <si>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</si>
  <si>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</si>
  <si>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</si>
  <si>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</si>
  <si>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</si>
  <si>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</si>
  <si>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</si>
  <si>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</si>
  <si>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</si>
  <si>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</si>
  <si>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</si>
  <si>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</si>
  <si>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</si>
  <si>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</si>
  <si>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</si>
  <si>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</si>
  <si>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</si>
  <si>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</si>
  <si>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</si>
  <si>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</si>
  <si>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</si>
  <si>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</si>
  <si>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</si>
  <si>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</si>
  <si>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</si>
  <si>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</si>
  <si>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</si>
  <si>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</si>
  <si>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</si>
  <si>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</si>
  <si>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</si>
  <si>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</si>
  <si>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</si>
  <si>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</si>
  <si>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</si>
  <si>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</si>
  <si>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</si>
  <si>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</si>
  <si>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</si>
  <si>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</si>
  <si>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</si>
  <si>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</si>
  <si>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</si>
  <si>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</si>
  <si>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</si>
  <si>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</si>
  <si>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</si>
  <si>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</si>
  <si>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</si>
  <si>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</si>
  <si>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</si>
  <si>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</si>
  <si>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</si>
  <si>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</si>
  <si>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</si>
  <si>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</si>
  <si>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</si>
  <si>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</si>
  <si>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</si>
  <si>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</si>
  <si>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</si>
  <si>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</si>
  <si>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</si>
  <si>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</si>
  <si>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</si>
  <si>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</si>
  <si>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</si>
  <si>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</si>
  <si>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</si>
  <si>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</si>
  <si>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</si>
  <si>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</si>
  <si>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</si>
  <si>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</si>
  <si>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</si>
  <si>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</si>
  <si>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</si>
  <si>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</si>
  <si>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</si>
  <si>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</si>
  <si>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</si>
  <si>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</si>
  <si>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</si>
  <si>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</si>
  <si>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</si>
  <si>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</si>
  <si>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</si>
  <si>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</si>
  <si>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</si>
  <si>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</si>
  <si>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</si>
  <si>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</si>
  <si>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</si>
  <si>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</si>
  <si>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</si>
  <si>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</si>
  <si>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</si>
  <si>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</si>
  <si>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</si>
  <si>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</si>
  <si>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</si>
  <si>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</si>
  <si>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</si>
  <si>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</si>
  <si>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</si>
  <si>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</si>
  <si>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</si>
  <si>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</si>
  <si>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</si>
  <si>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</si>
  <si>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</si>
  <si>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</si>
  <si>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</si>
  <si>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</si>
  <si>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</si>
  <si>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</si>
  <si>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</si>
  <si>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</si>
  <si>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</si>
  <si>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</si>
  <si>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</si>
  <si>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</si>
  <si>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</si>
  <si>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</si>
  <si>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</si>
  <si>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</si>
  <si>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</si>
  <si>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</si>
  <si>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</si>
  <si>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</si>
  <si>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</si>
  <si>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</si>
  <si>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</si>
  <si>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</si>
  <si>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</si>
  <si>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</si>
  <si>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</si>
  <si>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</si>
  <si>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</si>
  <si>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</si>
  <si>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</si>
  <si>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</si>
  <si>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</si>
  <si>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</si>
  <si>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</si>
  <si>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</si>
  <si>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</si>
  <si>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</si>
  <si>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</si>
  <si>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</si>
  <si>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</si>
  <si>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</si>
  <si>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</si>
  <si>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</si>
  <si>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</si>
  <si>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</si>
  <si>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</si>
  <si>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</si>
  <si>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</si>
  <si>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</si>
  <si>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</si>
  <si>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</si>
  <si>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</si>
  <si>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</si>
  <si>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</si>
  <si>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</si>
  <si>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</si>
  <si>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</si>
  <si>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</si>
  <si>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</si>
  <si>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</si>
  <si>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</si>
  <si>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</si>
  <si>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</si>
  <si>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</si>
  <si>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</si>
  <si>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</si>
  <si>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</si>
  <si>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</si>
  <si>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</si>
  <si>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</si>
  <si>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</si>
  <si>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</si>
  <si>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</si>
  <si>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</si>
  <si>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</si>
  <si>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</si>
  <si>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</si>
  <si>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</si>
  <si>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</si>
  <si>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</si>
  <si>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</si>
  <si>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</si>
  <si>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</si>
  <si>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</si>
  <si>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</si>
  <si>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</si>
  <si>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</si>
  <si>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</si>
  <si>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</si>
  <si>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</si>
  <si>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</si>
  <si>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</si>
  <si>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</si>
  <si>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</si>
  <si>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</si>
  <si>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</si>
  <si>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</si>
  <si>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</si>
  <si>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</si>
  <si>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</si>
  <si>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</si>
  <si>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</si>
  <si>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</si>
  <si>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</si>
  <si>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</si>
  <si>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</si>
  <si>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</si>
  <si>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</si>
  <si>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</si>
  <si>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</si>
  <si>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</si>
  <si>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</si>
  <si>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</si>
  <si>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</si>
  <si>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</si>
  <si>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</si>
  <si>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</si>
  <si>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</si>
  <si>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</si>
  <si>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</si>
  <si>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</si>
  <si>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</si>
  <si>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</si>
  <si>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</si>
  <si>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</si>
  <si>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</si>
  <si>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</si>
  <si>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</si>
  <si>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</si>
  <si>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</si>
  <si>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</si>
  <si>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</si>
  <si>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</si>
  <si>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</si>
  <si>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</si>
  <si>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</si>
  <si>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</si>
  <si>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</si>
  <si>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</si>
  <si>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</si>
  <si>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</si>
  <si>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</si>
  <si>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</si>
  <si>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</si>
  <si>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</si>
  <si>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</si>
  <si>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</si>
  <si>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</si>
  <si>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</si>
  <si>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</si>
  <si>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</si>
  <si>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</si>
  <si>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</si>
  <si>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</si>
  <si>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</si>
  <si>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</si>
  <si>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</si>
  <si>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</si>
  <si>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</si>
  <si>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</si>
  <si>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</si>
  <si>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</si>
  <si>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</si>
  <si>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</si>
  <si>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</si>
  <si>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</si>
  <si>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</si>
  <si>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</si>
  <si>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</si>
  <si>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</si>
  <si>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</si>
  <si>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</si>
  <si>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</si>
  <si>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</si>
  <si>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</si>
  <si>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</si>
  <si>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</si>
  <si>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</si>
  <si>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</si>
  <si>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</si>
  <si>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</si>
  <si>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</si>
  <si>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</si>
  <si>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</si>
  <si>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</si>
  <si>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</si>
  <si>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</si>
  <si>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</si>
  <si>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</si>
  <si>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</si>
  <si>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</si>
  <si>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</si>
  <si>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</si>
  <si>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</si>
  <si>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</si>
  <si>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</si>
  <si>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</si>
  <si>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</si>
  <si>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</si>
  <si>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</si>
  <si>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</si>
  <si>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</si>
  <si>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</si>
  <si>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</si>
  <si>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</si>
  <si>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</si>
  <si>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</si>
  <si>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</si>
  <si>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</si>
  <si>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</si>
  <si>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</si>
  <si>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</si>
  <si>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</si>
  <si>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</si>
  <si>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</si>
  <si>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</si>
  <si>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</si>
  <si>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</si>
  <si>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</si>
  <si>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</si>
  <si>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</si>
  <si>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</si>
  <si>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</si>
  <si>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</si>
  <si>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</si>
  <si>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</si>
  <si>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</si>
  <si>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</si>
  <si>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</si>
  <si>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</si>
  <si>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</si>
  <si>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</si>
  <si>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</si>
  <si>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</si>
  <si>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</si>
  <si>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</si>
  <si>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</si>
  <si>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</si>
  <si>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</si>
  <si>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</si>
  <si>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</si>
  <si>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</si>
  <si>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</si>
  <si>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</si>
  <si>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</si>
  <si>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</si>
  <si>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</si>
  <si>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</si>
  <si>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</si>
  <si>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</si>
  <si>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</si>
  <si>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</si>
  <si>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</si>
  <si>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</si>
  <si>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</si>
  <si>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</si>
  <si>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</si>
  <si>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</si>
  <si>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</si>
  <si>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</si>
  <si>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</si>
  <si>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</si>
  <si>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</si>
  <si>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</si>
  <si>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</si>
  <si>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</si>
  <si>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</si>
  <si>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</si>
  <si>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</si>
  <si>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</si>
  <si>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</si>
  <si>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</si>
  <si>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</si>
  <si>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</si>
  <si>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</si>
  <si>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</si>
  <si>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</si>
  <si>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</si>
  <si>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</si>
  <si>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</si>
  <si>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</si>
  <si>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</si>
  <si>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</si>
  <si>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</si>
  <si>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</si>
  <si>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</si>
  <si>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</si>
  <si>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</si>
  <si>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</si>
  <si>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</si>
  <si>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</si>
  <si>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</si>
  <si>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</si>
  <si>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</si>
  <si>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</si>
  <si>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</si>
  <si>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</si>
  <si>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</si>
  <si>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</si>
  <si>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</si>
  <si>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</si>
  <si>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</si>
  <si>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</si>
  <si>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</si>
  <si>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</si>
  <si>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</si>
  <si>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</si>
  <si>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</si>
  <si>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</si>
  <si>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</si>
  <si>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</si>
  <si>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</si>
  <si>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</si>
  <si>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</si>
  <si>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</si>
  <si>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</si>
  <si>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</si>
  <si>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</si>
  <si>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</si>
  <si>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</si>
  <si>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</si>
  <si>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</si>
  <si>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</si>
  <si>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</si>
  <si>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</si>
  <si>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</si>
  <si>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</si>
  <si>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</si>
  <si>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</si>
  <si>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</si>
  <si>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</si>
  <si>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</si>
  <si>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</si>
  <si>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</si>
  <si>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</si>
  <si>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</si>
  <si>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</si>
  <si>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</si>
  <si>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</si>
  <si>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</si>
  <si>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</si>
  <si>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</si>
  <si>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</si>
  <si>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</si>
  <si>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</si>
  <si>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</si>
  <si>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</si>
  <si>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</si>
  <si>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</si>
  <si>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</si>
  <si>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</si>
  <si>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</si>
  <si>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</si>
  <si>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</si>
  <si>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</si>
  <si>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</si>
  <si>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</si>
  <si>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</si>
  <si>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</si>
  <si>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</si>
  <si>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</si>
  <si>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</si>
  <si>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</si>
  <si>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</si>
  <si>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</si>
  <si>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</si>
  <si>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</si>
  <si>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</si>
  <si>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</si>
  <si>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</si>
  <si>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</si>
  <si>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</si>
  <si>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</si>
  <si>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</si>
  <si>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</si>
  <si>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</si>
  <si>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</si>
  <si>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</si>
  <si>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</si>
  <si>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</si>
  <si>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</si>
  <si>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</si>
  <si>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</si>
  <si>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</si>
  <si>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</si>
  <si>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</si>
  <si>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</si>
  <si>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</si>
  <si>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</si>
  <si>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</si>
  <si>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</si>
  <si>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</si>
  <si>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</si>
  <si>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</si>
  <si>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</si>
  <si>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</si>
  <si>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</si>
  <si>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</si>
  <si>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</si>
  <si>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</si>
  <si>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</si>
  <si>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</si>
  <si>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</si>
  <si>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</si>
  <si>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</si>
  <si>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</si>
  <si>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</si>
  <si>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</si>
  <si>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</si>
  <si>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</si>
  <si>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</si>
  <si>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</si>
  <si>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</si>
  <si>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</si>
  <si>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</si>
  <si>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</si>
  <si>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</si>
  <si>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</si>
  <si>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</si>
  <si>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</si>
  <si>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</si>
  <si>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</si>
  <si>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</si>
  <si>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</si>
  <si>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</si>
  <si>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</si>
  <si>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</si>
  <si>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</si>
  <si>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</si>
  <si>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</si>
  <si>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</si>
  <si>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</si>
  <si>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</si>
  <si>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</si>
  <si>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</si>
  <si>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</si>
  <si>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</si>
  <si>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</si>
  <si>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</si>
  <si>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</si>
  <si>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</si>
  <si>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</si>
  <si>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</si>
  <si>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</si>
  <si>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</si>
  <si>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</si>
  <si>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</si>
  <si>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</si>
  <si>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</si>
  <si>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</si>
  <si>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</si>
  <si>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</si>
  <si>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</si>
  <si>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</si>
  <si>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</si>
  <si>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</si>
  <si>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</si>
  <si>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</si>
  <si>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</si>
  <si>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</si>
  <si>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</si>
  <si>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</si>
  <si>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</si>
  <si>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</si>
  <si>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</si>
  <si>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</si>
  <si>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</si>
  <si>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</si>
  <si>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</si>
  <si>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</si>
  <si>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</si>
  <si>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</si>
  <si>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</si>
  <si>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</si>
  <si>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</si>
  <si>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</si>
  <si>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</si>
  <si>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</si>
  <si>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</si>
  <si>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</si>
  <si>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</si>
  <si>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</si>
  <si>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</si>
  <si>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</si>
  <si>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</si>
  <si>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</si>
  <si>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</si>
  <si>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</si>
  <si>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</si>
  <si>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</si>
  <si>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</si>
  <si>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</si>
  <si>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</si>
  <si>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</si>
  <si>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</si>
  <si>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</si>
  <si>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</si>
  <si>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</si>
  <si>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</si>
  <si>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</si>
  <si>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</si>
  <si>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</si>
  <si>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</si>
  <si>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</si>
  <si>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</si>
  <si>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</si>
  <si>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</si>
  <si>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</si>
  <si>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</si>
  <si>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</si>
  <si>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</si>
  <si>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</si>
  <si>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</si>
  <si>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</si>
  <si>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</si>
  <si>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</si>
  <si>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</si>
  <si>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</si>
  <si>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</si>
  <si>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</si>
  <si>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</si>
  <si>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</si>
  <si>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</si>
  <si>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</si>
  <si>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</si>
  <si>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</si>
  <si>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</si>
  <si>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</si>
  <si>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</si>
  <si>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</si>
  <si>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</si>
  <si>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</si>
  <si>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</si>
  <si>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</si>
  <si>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</si>
  <si>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</si>
  <si>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</si>
  <si>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</si>
  <si>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</si>
  <si>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</si>
  <si>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</si>
  <si>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</si>
  <si>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</si>
  <si>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</si>
  <si>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</si>
  <si>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</si>
  <si>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</si>
  <si>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</si>
  <si>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</si>
  <si>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</si>
  <si>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</si>
  <si>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</si>
  <si>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</si>
  <si>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</si>
  <si>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</si>
  <si>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</si>
  <si>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</si>
  <si>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</si>
  <si>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</si>
  <si>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</si>
  <si>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</si>
  <si>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</si>
  <si>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</si>
  <si>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</si>
  <si>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</si>
  <si>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</si>
  <si>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</si>
  <si>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</si>
  <si>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</si>
  <si>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</si>
  <si>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</si>
  <si>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</si>
  <si>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</si>
  <si>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</si>
  <si>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</si>
  <si>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</si>
  <si>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</si>
  <si>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</si>
  <si>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</si>
  <si>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</si>
  <si>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</si>
  <si>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</si>
  <si>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</si>
  <si>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</si>
  <si>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</si>
  <si>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</si>
  <si>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</si>
  <si>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</si>
  <si>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</si>
  <si>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</si>
  <si>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</si>
  <si>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</si>
  <si>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</si>
  <si>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</si>
  <si>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</si>
  <si>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</si>
  <si>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</si>
  <si>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</si>
  <si>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</si>
  <si>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</si>
  <si>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</si>
  <si>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</si>
  <si>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</si>
  <si>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</si>
  <si>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</si>
  <si>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</si>
  <si>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</si>
  <si>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</si>
  <si>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</si>
  <si>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</si>
  <si>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</si>
  <si>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</si>
  <si>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</si>
  <si>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</si>
  <si>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</si>
  <si>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</si>
  <si>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</si>
  <si>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</si>
  <si>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</si>
  <si>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</si>
  <si>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</si>
  <si>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</si>
  <si>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</si>
  <si>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</si>
  <si>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</si>
  <si>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</si>
  <si>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</si>
  <si>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</si>
  <si>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</si>
  <si>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</si>
  <si>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</si>
  <si>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</si>
  <si>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</si>
  <si>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</si>
  <si>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</si>
  <si>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</si>
  <si>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</si>
  <si>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</si>
  <si>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</si>
  <si>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</si>
  <si>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</si>
  <si>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</si>
  <si>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</si>
  <si>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</si>
  <si>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</si>
  <si>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</si>
  <si>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</si>
  <si>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</si>
  <si>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</si>
  <si>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</si>
  <si>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</si>
  <si>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</si>
  <si>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</si>
  <si>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</si>
  <si>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</si>
  <si>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</si>
  <si>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</si>
  <si>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</si>
  <si>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</si>
  <si>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</si>
  <si>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</si>
  <si>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</si>
  <si>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</si>
  <si>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</si>
  <si>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</si>
  <si>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</si>
  <si>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</si>
  <si>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</si>
  <si>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</si>
  <si>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</si>
  <si>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</si>
  <si>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</si>
  <si>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</si>
  <si>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</si>
  <si>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</si>
  <si>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</si>
  <si>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</si>
  <si>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</si>
  <si>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</si>
  <si>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</si>
  <si>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</si>
  <si>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</si>
  <si>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</si>
  <si>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</si>
  <si>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</si>
  <si>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</si>
  <si>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</si>
  <si>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</si>
  <si>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</si>
  <si>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</si>
  <si>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</si>
  <si>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</si>
  <si>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</si>
  <si>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</si>
  <si>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</si>
  <si>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</si>
  <si>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</si>
  <si>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</si>
  <si>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</si>
  <si>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</si>
  <si>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</si>
  <si>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</si>
  <si>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</si>
  <si>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</si>
  <si>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</si>
  <si>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</si>
  <si>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</si>
  <si>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</si>
  <si>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</si>
  <si>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</si>
  <si>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</si>
  <si>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</si>
  <si>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</si>
  <si>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</si>
  <si>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</si>
  <si>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</si>
  <si>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</si>
  <si>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</si>
  <si>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</si>
  <si>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</si>
  <si>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</si>
  <si>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</si>
  <si>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</si>
  <si>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</si>
  <si>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</si>
  <si>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</si>
  <si>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</si>
  <si>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</si>
  <si>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</si>
  <si>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</si>
  <si>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</si>
  <si>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</si>
  <si>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</si>
  <si>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</si>
  <si>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</si>
  <si>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</si>
  <si>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</si>
  <si>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</si>
  <si>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</si>
  <si>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</si>
  <si>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</si>
  <si>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</si>
  <si>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</si>
  <si>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</si>
  <si>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</si>
  <si>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</si>
  <si>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</si>
  <si>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</si>
  <si>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</si>
  <si>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</si>
  <si>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</si>
  <si>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</si>
  <si>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</si>
  <si>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</si>
  <si>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</si>
  <si>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</si>
  <si>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</si>
  <si>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</si>
  <si>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</si>
  <si>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</si>
  <si>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</si>
  <si>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</si>
  <si>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</si>
  <si>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</si>
  <si>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</si>
  <si>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</si>
  <si>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</si>
  <si>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</si>
  <si>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</si>
  <si>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</si>
  <si>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</si>
  <si>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</si>
  <si>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</si>
  <si>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</si>
  <si>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</si>
  <si>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</si>
  <si>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</si>
  <si>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</si>
  <si>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</si>
  <si>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</si>
  <si>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</si>
  <si>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</si>
  <si>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</si>
  <si>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</si>
  <si>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</si>
  <si>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</si>
  <si>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</si>
  <si>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</si>
  <si>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</si>
  <si>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</si>
  <si>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</si>
  <si>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</si>
  <si>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</si>
  <si>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</si>
  <si>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</si>
  <si>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</si>
  <si>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</si>
  <si>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</si>
  <si>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</si>
  <si>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</si>
  <si>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</si>
  <si>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</si>
  <si>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</si>
  <si>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</si>
  <si>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</si>
  <si>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</si>
  <si>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</si>
  <si>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</si>
  <si>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</si>
  <si>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</si>
  <si>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</si>
  <si>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</si>
  <si>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</si>
  <si>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</si>
  <si>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</si>
  <si>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</si>
  <si>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</si>
  <si>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</si>
  <si>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</si>
  <si>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</si>
  <si>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</si>
  <si>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</si>
  <si>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</si>
  <si>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</si>
  <si>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</si>
  <si>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</si>
  <si>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</si>
  <si>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</si>
  <si>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</si>
  <si>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</si>
  <si>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</si>
  <si>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</si>
  <si>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</si>
  <si>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</si>
  <si>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</si>
  <si>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</si>
  <si>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</si>
  <si>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</si>
  <si>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</si>
  <si>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</si>
  <si>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</si>
  <si>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</si>
  <si>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</si>
  <si>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</si>
  <si>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</si>
  <si>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</si>
  <si>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</si>
  <si>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</si>
  <si>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</si>
  <si>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</si>
  <si>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</si>
  <si>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</si>
  <si>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</si>
  <si>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</si>
  <si>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</si>
  <si>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</si>
  <si>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</si>
  <si>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</si>
  <si>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</si>
  <si>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</si>
  <si>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</si>
  <si>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</si>
  <si>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</si>
  <si>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</si>
  <si>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</si>
  <si>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</si>
  <si>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</si>
  <si>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</si>
  <si>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</si>
  <si>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</si>
  <si>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</si>
  <si>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</si>
  <si>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</si>
  <si>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</si>
  <si>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</si>
  <si>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</si>
  <si>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</si>
  <si>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</si>
  <si>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</si>
  <si>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</si>
  <si>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</si>
  <si>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</si>
  <si>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</si>
  <si>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</si>
  <si>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</si>
  <si>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</si>
  <si>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</si>
  <si>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</si>
  <si>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</si>
  <si>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</si>
  <si>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</si>
  <si>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</si>
  <si>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</si>
  <si>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</si>
  <si>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</si>
  <si>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</si>
  <si>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</si>
  <si>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</si>
  <si>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</si>
  <si>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</si>
  <si>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</si>
  <si>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</si>
  <si>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</si>
  <si>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</si>
  <si>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</si>
  <si>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</si>
  <si>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</si>
  <si>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</si>
  <si>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</si>
  <si>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</si>
  <si>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</si>
  <si>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</si>
  <si>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</si>
  <si>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</si>
  <si>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</si>
  <si>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</si>
  <si>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</si>
  <si>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</si>
  <si>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</si>
  <si>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</si>
  <si>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</si>
  <si>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</si>
  <si>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</si>
  <si>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</si>
  <si>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</si>
  <si>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</si>
  <si>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</si>
  <si>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</si>
  <si>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</si>
  <si>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</si>
  <si>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</si>
  <si>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</si>
  <si>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</si>
  <si>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</si>
  <si>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</si>
  <si>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</si>
  <si>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</si>
  <si>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</si>
  <si>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</si>
  <si>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</si>
  <si>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</si>
  <si>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</si>
  <si>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</si>
  <si>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</si>
  <si>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</si>
  <si>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</si>
  <si>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</si>
  <si>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</si>
  <si>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</si>
  <si>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</si>
  <si>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</si>
  <si>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</si>
  <si>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</si>
  <si>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</si>
  <si>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</si>
  <si>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</si>
  <si>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</si>
  <si>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</si>
  <si>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</si>
  <si>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</si>
  <si>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</si>
  <si>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</si>
  <si>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</si>
  <si>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</si>
  <si>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</si>
  <si>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</si>
  <si>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</si>
  <si>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</si>
  <si>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</si>
  <si>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</si>
  <si>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</si>
  <si>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</si>
  <si>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</si>
  <si>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</si>
  <si>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</si>
  <si>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</si>
  <si>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</si>
  <si>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</si>
  <si>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</si>
  <si>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</si>
  <si>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</si>
  <si>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</si>
  <si>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</si>
  <si>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</si>
  <si>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</si>
  <si>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</si>
  <si>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</si>
  <si>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</si>
  <si>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</si>
  <si>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</si>
  <si>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</si>
  <si>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</si>
  <si>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</si>
  <si>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</si>
  <si>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</si>
  <si>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</si>
  <si>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</si>
  <si>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</si>
  <si>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</si>
  <si>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</si>
  <si>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</si>
  <si>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</si>
  <si>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</si>
  <si>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</si>
  <si>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</si>
  <si>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</si>
  <si>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</si>
  <si>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</si>
  <si>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</si>
  <si>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</si>
  <si>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</si>
  <si>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</si>
  <si>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</si>
  <si>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</si>
  <si>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</si>
  <si>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</si>
  <si>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</si>
  <si>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</si>
  <si>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</si>
  <si>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</si>
  <si>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</si>
  <si>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</si>
  <si>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</si>
  <si>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</si>
  <si>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</si>
  <si>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</si>
  <si>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</si>
  <si>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</si>
  <si>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</si>
  <si>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</si>
  <si>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</si>
  <si>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</si>
  <si>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</si>
  <si>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</si>
  <si>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</si>
  <si>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</si>
  <si>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</si>
  <si>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</si>
  <si>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</si>
  <si>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</si>
  <si>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</si>
  <si>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</si>
  <si>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</si>
  <si>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</si>
  <si>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</si>
  <si>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</si>
  <si>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</si>
  <si>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</si>
  <si>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</si>
  <si>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</si>
  <si>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</si>
  <si>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</si>
  <si>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</si>
  <si>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</si>
  <si>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</si>
  <si>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</si>
  <si>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</si>
  <si>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</si>
  <si>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</si>
  <si>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</si>
  <si>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</si>
  <si>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</si>
  <si>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</si>
  <si>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</si>
  <si>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</si>
  <si>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</si>
  <si>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</si>
  <si>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</si>
  <si>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</si>
  <si>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</si>
  <si>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</si>
  <si>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</si>
  <si>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</si>
  <si>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</si>
  <si>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</si>
  <si>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</si>
  <si>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</si>
  <si>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</si>
  <si>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</si>
  <si>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</si>
  <si>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</si>
  <si>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</si>
  <si>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</si>
  <si>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</si>
  <si>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</si>
  <si>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</si>
  <si>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</si>
  <si>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</si>
  <si>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</si>
  <si>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</si>
  <si>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</si>
  <si>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</si>
  <si>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</si>
  <si>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</si>
  <si>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</si>
  <si>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</si>
  <si>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</si>
  <si>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</si>
  <si>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</si>
  <si>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</si>
  <si>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</si>
  <si>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</si>
  <si>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</si>
  <si>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</si>
  <si>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</si>
  <si>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</si>
  <si>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</si>
  <si>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</si>
  <si>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</si>
  <si>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</si>
  <si>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</si>
  <si>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</si>
  <si>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</si>
  <si>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</si>
  <si>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</si>
  <si>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</si>
  <si>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</si>
  <si>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</si>
  <si>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</si>
  <si>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</si>
  <si>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</si>
  <si>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</si>
  <si>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</si>
  <si>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</si>
  <si>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</si>
  <si>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</si>
  <si>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</si>
  <si>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</si>
  <si>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</si>
  <si>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</si>
  <si>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</si>
  <si>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</si>
  <si>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</si>
  <si>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</si>
  <si>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</si>
  <si>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</si>
  <si>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</si>
  <si>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</si>
  <si>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</si>
  <si>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</si>
  <si>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</si>
  <si>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</si>
  <si>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</si>
  <si>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</si>
  <si>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</si>
  <si>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</si>
  <si>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</si>
  <si>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</si>
  <si>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</si>
  <si>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</si>
  <si>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</si>
  <si>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</si>
  <si>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</si>
  <si>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</si>
  <si>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</si>
  <si>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</si>
  <si>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</si>
  <si>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</si>
  <si>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</si>
  <si>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</si>
  <si>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</si>
  <si>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</si>
  <si>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</si>
  <si>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</si>
  <si>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</si>
  <si>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</si>
  <si>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</si>
  <si>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</si>
  <si>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</si>
  <si>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</si>
  <si>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</si>
  <si>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</si>
  <si>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</si>
  <si>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</si>
  <si>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</si>
  <si>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</si>
  <si>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</si>
  <si>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</si>
  <si>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</si>
  <si>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</si>
  <si>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</si>
  <si>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</si>
  <si>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</si>
  <si>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</si>
  <si>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</si>
  <si>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</si>
  <si>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</si>
  <si>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</si>
  <si>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</si>
  <si>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</si>
  <si>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</si>
  <si>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</si>
  <si>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</si>
  <si>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</si>
  <si>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</si>
  <si>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</si>
  <si>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</si>
  <si>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</si>
  <si>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</si>
  <si>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</si>
  <si>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</si>
  <si>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</si>
  <si>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</si>
  <si>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</si>
  <si>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</si>
  <si>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</si>
  <si>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</si>
  <si>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</si>
  <si>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</si>
  <si>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</si>
  <si>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</si>
  <si>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</si>
  <si>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</si>
  <si>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</si>
  <si>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</si>
  <si>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</si>
  <si>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</si>
  <si>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</si>
  <si>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</si>
  <si>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</si>
  <si>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</si>
  <si>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</si>
  <si>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</si>
  <si>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</si>
  <si>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</si>
  <si>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</si>
  <si>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</si>
  <si>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</si>
  <si>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</si>
  <si>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</si>
  <si>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</si>
  <si>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</si>
  <si>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</si>
  <si>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</si>
  <si>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</si>
  <si>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</si>
  <si>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</si>
  <si>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</si>
  <si>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</si>
  <si>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</si>
  <si>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</si>
  <si>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</si>
  <si>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</si>
  <si>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</si>
  <si>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</si>
  <si>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</si>
  <si>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</si>
  <si>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</si>
  <si>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</si>
  <si>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</si>
  <si>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</si>
  <si>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</si>
  <si>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</si>
  <si>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</si>
  <si>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</si>
  <si>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</si>
  <si>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</si>
  <si>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</si>
  <si>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</si>
  <si>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</si>
  <si>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</si>
  <si>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</si>
  <si>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</si>
  <si>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</si>
  <si>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</si>
  <si>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</si>
  <si>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</si>
  <si>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</si>
  <si>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</si>
  <si>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</si>
  <si>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</si>
  <si>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</si>
  <si>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</si>
  <si>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</si>
  <si>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</si>
  <si>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</si>
  <si>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</si>
  <si>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</si>
  <si>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</si>
  <si>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</si>
  <si>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</si>
  <si>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</si>
  <si>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</si>
  <si>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</si>
  <si>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</si>
  <si>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</si>
  <si>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</si>
  <si>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</si>
  <si>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</si>
  <si>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</si>
  <si>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</si>
  <si>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</si>
  <si>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</si>
  <si>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</si>
  <si>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</si>
  <si>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</si>
  <si>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</si>
  <si>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</si>
  <si>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</si>
  <si>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</si>
  <si>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</si>
  <si>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</si>
  <si>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</si>
  <si>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</si>
  <si>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</si>
  <si>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</si>
  <si>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</si>
  <si>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</si>
  <si>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</si>
  <si>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</si>
  <si>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</si>
  <si>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</si>
  <si>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</si>
  <si>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</si>
  <si>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</si>
  <si>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</si>
  <si>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</si>
  <si>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</si>
  <si>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</si>
  <si>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</si>
  <si>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</si>
  <si>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</si>
  <si>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</si>
  <si>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</si>
  <si>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</si>
  <si>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</si>
  <si>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</si>
  <si>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</si>
  <si>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</si>
  <si>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</si>
  <si>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</si>
  <si>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</si>
  <si>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</si>
  <si>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</si>
  <si>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</si>
  <si>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</si>
  <si>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</si>
  <si>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</si>
  <si>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</si>
  <si>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</si>
  <si>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</si>
  <si>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</si>
  <si>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</si>
  <si>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</si>
  <si>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</si>
  <si>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</si>
  <si>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</si>
  <si>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</si>
  <si>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</si>
  <si>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</si>
  <si>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</si>
  <si>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</si>
  <si>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</si>
  <si>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</si>
  <si>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</si>
  <si>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</si>
  <si>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</si>
  <si>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</si>
  <si>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</si>
  <si>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</si>
  <si>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</si>
  <si>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</si>
  <si>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</si>
  <si>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</si>
  <si>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</si>
  <si>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</si>
  <si>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</si>
  <si>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</si>
  <si>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</si>
  <si>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</si>
  <si>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</si>
  <si>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</si>
  <si>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</si>
  <si>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</si>
  <si>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</si>
  <si>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</si>
  <si>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</si>
  <si>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</si>
  <si>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</si>
  <si>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</si>
  <si>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</si>
  <si>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</si>
  <si>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</si>
  <si>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</si>
  <si>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</si>
  <si>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</si>
  <si>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</si>
  <si>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</si>
  <si>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</si>
  <si>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</si>
  <si>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</si>
  <si>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</si>
  <si>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</si>
  <si>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</si>
  <si>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</si>
  <si>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</si>
  <si>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</si>
  <si>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</si>
  <si>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</si>
  <si>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</si>
  <si>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</si>
  <si>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</si>
  <si>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</si>
  <si>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</si>
  <si>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</si>
  <si>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</si>
  <si>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</si>
  <si>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</si>
  <si>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</si>
  <si>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</si>
  <si>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</si>
  <si>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</si>
  <si>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</si>
  <si>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</si>
  <si>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</si>
  <si>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</si>
  <si>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</si>
  <si>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</si>
  <si>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</si>
  <si>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</si>
  <si>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</si>
  <si>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</si>
  <si>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</si>
  <si>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</si>
  <si>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</si>
  <si>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</si>
  <si>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</si>
  <si>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</si>
  <si>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</si>
  <si>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</si>
  <si>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</si>
  <si>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</si>
  <si>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</si>
  <si>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</si>
  <si>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</si>
  <si>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</si>
  <si>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</si>
  <si>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</si>
  <si>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</si>
  <si>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</si>
  <si>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</si>
  <si>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</si>
  <si>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</si>
  <si>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</si>
  <si>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</si>
  <si>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</si>
  <si>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</si>
  <si>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</si>
  <si>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</si>
  <si>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</si>
  <si>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</si>
  <si>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</si>
  <si>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</si>
  <si>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</si>
  <si>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</si>
  <si>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</si>
  <si>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</si>
  <si>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</si>
  <si>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</si>
  <si>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</si>
  <si>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</si>
  <si>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</si>
  <si>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</si>
  <si>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</si>
  <si>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</si>
  <si>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</si>
  <si>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</si>
  <si>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</si>
  <si>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</si>
  <si>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</si>
  <si>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</si>
  <si>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</si>
  <si>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</si>
  <si>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</si>
  <si>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</si>
  <si>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</si>
  <si>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</si>
  <si>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</si>
  <si>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</si>
  <si>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</si>
  <si>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</si>
  <si>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</si>
  <si>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</si>
  <si>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</si>
  <si>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</si>
  <si>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</si>
  <si>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</si>
  <si>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</si>
  <si>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</si>
  <si>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</si>
  <si>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</si>
  <si>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</si>
  <si>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</si>
  <si>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</si>
  <si>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</si>
  <si>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</si>
  <si>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</si>
  <si>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</si>
  <si>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</si>
  <si>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</si>
  <si>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</si>
  <si>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</si>
  <si>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</si>
  <si>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</si>
  <si>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</si>
  <si>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</si>
  <si>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</si>
  <si>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</si>
  <si>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</si>
  <si>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</si>
  <si>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</si>
  <si>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</si>
  <si>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</si>
  <si>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</si>
  <si>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</si>
  <si>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</si>
  <si>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</si>
  <si>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</si>
  <si>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</si>
  <si>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</si>
  <si>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</si>
  <si>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</si>
  <si>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</si>
  <si>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</si>
  <si>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</si>
  <si>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</si>
  <si>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</si>
  <si>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</si>
  <si>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</si>
  <si>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</si>
  <si>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</si>
  <si>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</si>
  <si>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</si>
  <si>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</si>
  <si>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</si>
  <si>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</si>
  <si>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</si>
  <si>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</si>
  <si>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</si>
  <si>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</si>
  <si>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</si>
  <si>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</si>
  <si>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</si>
  <si>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</si>
  <si>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</si>
  <si>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</si>
  <si>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</si>
  <si>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</si>
  <si>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</si>
  <si>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</si>
  <si>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</si>
  <si>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</si>
  <si>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</si>
  <si>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</si>
  <si>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</si>
  <si>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</si>
  <si>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</si>
  <si>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</si>
  <si>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</si>
  <si>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</si>
  <si>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</si>
  <si>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</si>
  <si>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</si>
  <si>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</si>
  <si>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</si>
  <si>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</si>
  <si>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</si>
  <si>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</si>
  <si>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</si>
  <si>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</si>
  <si>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</si>
  <si>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</si>
  <si>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</si>
  <si>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</si>
  <si>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</si>
  <si>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</si>
  <si>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</si>
  <si>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</si>
  <si>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</si>
  <si>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</si>
  <si>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</si>
  <si>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</si>
  <si>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</si>
  <si>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</si>
  <si>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</si>
  <si>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</si>
  <si>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</si>
  <si>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</si>
  <si>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</si>
  <si>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</si>
  <si>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</si>
  <si>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</si>
  <si>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</si>
  <si>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</si>
  <si>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</si>
  <si>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</si>
  <si>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</si>
  <si>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</si>
  <si>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</si>
  <si>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</si>
  <si>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</si>
  <si>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</si>
  <si>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</si>
  <si>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</si>
  <si>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</si>
  <si>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</si>
  <si>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</si>
  <si>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</si>
  <si>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</si>
  <si>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</si>
  <si>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</si>
  <si>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</si>
  <si>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</si>
  <si>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</si>
  <si>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</si>
  <si>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</si>
  <si>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</si>
  <si>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</si>
  <si>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</si>
  <si>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</si>
  <si>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</si>
  <si>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</si>
  <si>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</si>
  <si>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</si>
  <si>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</si>
  <si>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</si>
  <si>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</si>
  <si>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</si>
  <si>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</si>
  <si>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</si>
  <si>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</si>
  <si>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</si>
  <si>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</si>
  <si>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</si>
  <si>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</si>
  <si>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</si>
  <si>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</si>
  <si>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</si>
  <si>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</si>
  <si>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</si>
  <si>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</si>
  <si>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</si>
  <si>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</si>
  <si>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</si>
  <si>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</si>
  <si>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</si>
  <si>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</si>
  <si>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</si>
  <si>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</si>
  <si>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</si>
  <si>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</si>
  <si>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</si>
  <si>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</si>
  <si>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</si>
  <si>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</si>
  <si>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</si>
  <si>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</si>
  <si>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</si>
  <si>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</si>
  <si>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</si>
  <si>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</si>
  <si>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</si>
  <si>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</si>
  <si>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</si>
  <si>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</si>
  <si>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</si>
  <si>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</si>
  <si>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</si>
  <si>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</si>
  <si>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</si>
  <si>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</si>
  <si>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</si>
  <si>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</si>
  <si>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</si>
  <si>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</si>
  <si>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</si>
  <si>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</si>
  <si>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</si>
  <si>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</si>
  <si>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</si>
  <si>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</si>
  <si>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</si>
  <si>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</si>
  <si>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</si>
  <si>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</si>
  <si>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</si>
  <si>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</si>
  <si>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</si>
  <si>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</si>
  <si>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</si>
  <si>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</si>
  <si>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</si>
  <si>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</si>
  <si>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</si>
  <si>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</si>
  <si>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</si>
  <si>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</si>
  <si>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</si>
  <si>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</si>
  <si>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</si>
  <si>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</si>
  <si>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</si>
  <si>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</si>
  <si>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</si>
  <si>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</si>
  <si>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</si>
  <si>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</si>
  <si>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</si>
  <si>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</si>
  <si>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</si>
  <si>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</si>
  <si>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</si>
  <si>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</si>
  <si>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</si>
  <si>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</si>
  <si>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</si>
  <si>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</si>
  <si>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</si>
  <si>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</si>
  <si>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</si>
  <si>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</si>
  <si>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</si>
  <si>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</si>
  <si>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</si>
  <si>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</si>
  <si>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</si>
  <si>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</si>
  <si>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</si>
  <si>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</si>
  <si>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</si>
  <si>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</si>
  <si>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</si>
  <si>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</si>
  <si>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</si>
  <si>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</si>
  <si>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</si>
  <si>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</si>
  <si>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</si>
  <si>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</si>
  <si>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</si>
  <si>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</si>
  <si>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</si>
  <si>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</si>
  <si>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</si>
  <si>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</si>
  <si>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</si>
  <si>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</si>
  <si>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</si>
  <si>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</si>
  <si>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</si>
  <si>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</si>
  <si>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</si>
  <si>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</si>
  <si>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</si>
  <si>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</si>
  <si>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</si>
  <si>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</si>
  <si>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</si>
  <si>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</si>
  <si>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</si>
  <si>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</si>
  <si>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</si>
  <si>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</si>
  <si>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</si>
  <si>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</si>
  <si>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</si>
  <si>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</si>
  <si>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</si>
  <si>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</si>
  <si>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</si>
  <si>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</si>
  <si>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</si>
  <si>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</si>
  <si>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</si>
  <si>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</si>
  <si>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</si>
  <si>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</si>
  <si>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</si>
  <si>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</si>
  <si>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</si>
  <si>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</si>
  <si>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</si>
  <si>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</si>
  <si>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</si>
  <si>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</si>
  <si>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</si>
  <si>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</si>
  <si>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</si>
  <si>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</si>
  <si>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</si>
  <si>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</si>
  <si>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</si>
  <si>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</si>
  <si>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</si>
  <si>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</si>
  <si>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</si>
  <si>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</si>
  <si>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</si>
  <si>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</si>
  <si>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</si>
  <si>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</si>
  <si>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</si>
  <si>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</si>
  <si>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</si>
  <si>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</si>
  <si>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</si>
  <si>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</si>
  <si>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</si>
  <si>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</si>
  <si>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</si>
  <si>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</si>
  <si>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20 min for Hub site HAJ0269 </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</si>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</sst>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306.61900671296462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45969.567432638891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45969.567432638891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45969.567432638891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45969.567432638891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45969.567432638891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45969.567432638891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45969.567432638891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45969.567432638891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45969.567432638891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45969.567432638891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45969.567432638891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45969.567432638891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45969.567432638891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45969.567432638891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45969.567432638891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45969.567432638891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45969.567432638891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45969.567432638891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45969.567432638891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45969.567432638891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45969.567432638891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45969.567432638891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45969.567432638891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45969.567432638891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45969.567432638891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45969.567432638891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45969.567432638891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45969.567432638891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45969.567432638891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45969.567432638891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45969.567432638891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45969.567432638891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45969.567432638891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45969.567432638891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45969.567432638891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45969.567432638891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45969.567432638891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45969.567432638891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45969.567432638891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45969.567432638891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45969.567432638891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45969.567432638891</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45969.567432638891</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45969.567432638891</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45969.567432638891</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45969.567432638891</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45969.567432638891</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45969.567432638891</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45969.567432638891</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45969.567432638891</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45969.567432638891</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45969.567432638891</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45969.567432638891</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45969.567432638891</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45969.567432638891</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45969.567432638891</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45969.567432638891</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45969.567432638891</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45969.567432638891</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45969.567432638891</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45969.567432638891</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45969.567432638891</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45969.567432638891</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45969.567432638891</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45969.567432638891</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45969.567432638891</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45969.567432638891</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45969.567432638891</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144.56759467592929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45969.567432638891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45969.567432638891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45969.567432638891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45969.567432638891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45969.567432638891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45969.567432638891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45969.567432638891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45969.567432638891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45969.567432638891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45969.567432638891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45969.567432638891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45969.567432638891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45969.567432638891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45969.567432638891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45969.567432638891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45969.567432638891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45969.567432638891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45969.567432638891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45969.567432638891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45969.567432638891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45969.567432638891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45969.567432638891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45969.567432638891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45969.567432638891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45969.567432638891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45969.567432638891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45969.567432638891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45969.567432638891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45969.567432638891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45969.567432638891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45969.567432638891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45969.567432638891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45969.567432638891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45969.567432638891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45969.567432638891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45969.567432638891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45969.567432638891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45969.567432638891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45969.567432638891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45969.567432638891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45969.567432638891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45969.567432638891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45969.567432638891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45969.567432638891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45969.567432638891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45969.567432638891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45969.567432638891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45969.567432638891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45969.567432638891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45969.567432638891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45969.567432638891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45969.567432638891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45969.567432638891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45969.567432638891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45969.567432638891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45969.567432638891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45969.567432638891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45969.567432638891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45969.567432638891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45969.567432638891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45969.567432638891</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45969.567432638891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45969.567432638891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45969.567432638891</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45969.567432638891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45969.567432638891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45969.567432638891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45969.567432638891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45969.567432638891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45969.567432638891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45969.567432638891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45969.567432638891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45969.567432638891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45969.567432638891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45969.567432638891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45969.567432638891</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45969.567432638891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45969.567432638891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45969.567432638891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45969.567432638891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45969.567432638891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45969.567432638891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45969.567432638891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45969.567432638891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45969.567432638891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45969.567432638891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45969.567432638891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45969.567432638891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45969.567432638891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45969.567432638891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45969.567432638891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45969.567432638891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45969.567432638891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45969.567432638891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45969.567432638891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45969.567432638891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45969.567432638891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45969.567432638891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45969.567432638891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45969.567432638891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45969.567432638891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45969.567432638891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45969.567432638891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45969.567432638891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45969.567432638891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45969.567432638891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45969.567432638891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45969.567432638891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45969.567432638891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45969.567432638891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45969.567432638891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45969.567432638891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45969.567432638891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45969.567432638891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45969.567432638891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45969.567432638891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45969.567432638891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45969.567432638891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45969.567432638891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45969.567432638891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45969.567432638891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45969.567432638891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45969.567432638891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45969.567432638891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45969.567432638891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45969.567432638891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45969.567432638891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45969.567432638891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45969.567432638891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45969.567432638891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45969.567432638891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45969.567432638891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45969.567432638891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45969.567432638891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45969.567432638891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45969.567432638891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45969.567432638891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45969.567432638891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45969.567432638891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45969.567432638891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45969.567432638891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45969.567432638891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45969.567432638891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45969.567432638891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45969.567432638891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45969.567432638891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45969.567432638891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45969.567432638891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45969.567432638891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45969.567432638891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45969.567432638891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45969.567432638891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45969.567432638891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45969.567432638891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45969.567432638891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45969.567432638891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45969.567432638891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45969.567432638891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45969.567432638891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45969.567432638891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45969.567432638891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45969.567432638891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45969.567432638891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45969.567432638891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45969.567432638891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45969.567432638891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45969.567432638891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45969.567432638891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45969.567432638891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45969.567432638891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45969.567432638891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45969.567432638891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45969.567432638891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45969.567432638891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45969.567432638891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45969.567432638891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45969.567432638891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45969.567432638891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45969.567432638891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45969.567432638891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45969.567432638891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45969.567432638891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45969.567432638891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45969.567432638891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45969.567432638891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45969.567432638891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45969.567432638891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45969.567432638891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45969.567432638891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45969.567432638891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45969.567432638891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45969.567432638891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45969.567432638891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45969.567432638891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45969.567432638891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45969.567432638891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45969.567432638891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45969.567432638891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45969.567432638891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45969.567432638891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45969.567432638891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45969.567432638891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45969.567432638891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45969.567432638891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45969.567432638891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45969.567432638891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45969.567432638891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45969.567432638891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45969.567432638891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45969.567432638891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45969.567432638891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45969.567432638891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45969.567432638891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45969.567432638891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45969.567432638891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45969.567432638891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45969.567432638891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45969.567432638891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45969.567432638891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45969.567432638891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45969.567432638891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45969.567432638891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45969.567432638891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45969.567432638891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45969.567432638891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45969.567432638891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45969.567432638891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45969.567432638891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45969.567432638891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45969.567432638891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45969.567432638891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45969.567432638891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45969.567432638891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45969.567432638891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45969.567432638891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45969.567432638891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45969.567432638891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45969.567432638891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45969.567432638891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45969.567432638891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45969.567432638891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45969.567432638891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45969.567432638891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45969.567432638891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45969.567432638891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45969.567432638891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45969.567432638891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45969.567432638891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45969.567432638891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45969.567432638891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45969.567432638891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45969.567432638891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45969.567432638891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45969.567432638891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45969.567432638891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45969.567432638891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45969.567432638891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45969.567432638891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45969.567432638891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45969.567432638891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45969.567432638891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45969.567432638891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45969.567432638891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45969.567432638891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45969.567432638891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45969.567432638891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45969.567432638891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45969.567432638891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45969.567432638891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45969.567432638891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45969.567432638891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45969.567432638891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45969.567432638891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45969.567432638891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45969.567432638891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45969.567432638891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45969.567432638891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45969.567432638891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45969.567432638891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45969.567432638891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45969.567432638891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45969.567432638891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45969.567432638891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45969.567432638891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45969.567432638891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45969.567432638891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45969.567432638891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45969.567432638891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45969.567432638891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45969.567432638891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45969.567432638891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45969.567432638891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45969.567432638891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45969.567432638891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45969.567432638891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45969.567432638891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45969.567432638891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45969.567432638891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45969.567432638891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45969.567432638891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45969.567432638891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45969.567432638891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45969.567432638891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45969.567432638891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45969.567432638891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45969.567432638891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45969.567432638891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45969.567432638891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45969.567432638891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45969.567432638891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45969.567432638891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45969.567432638891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45969.567432638891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45969.567432638891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45969.567432638891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45969.567432638891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45969.567432638891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45969.567432638891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45969.567432638891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45969.567432638891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45969.567432638891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45969.567432638891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45969.567432638891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45969.567432638891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45969.567432638891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45969.567432638891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45969.567432638891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45969.567432638891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45969.567432638891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45969.567432638891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45969.567432638891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45969.567432638891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45969.567432638891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45969.567432638891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45969.567432638891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45969.567432638891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45969.567432638891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45969.567432638891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45969.567432638891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45969.567432638891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45969.567432638891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45969.567432638891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45969.567432638891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45969.567432638891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45969.567432638891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45969.567432638891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45969.567432638891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45969.567432638891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45969.567432638891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45969.567432638891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45969.567432638891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45969.567432638891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45969.567432638891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45969.567432638891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45969.567432638891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45969.567432638891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45969.567432638891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45969.567432638891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45969.567432638891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45969.567432638891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45969.567432638891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45969.567432638891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45969.567432638891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45969.567432638891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45969.567432638891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45969.567432638891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45969.567432638891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45969.567432638891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45969.567432638891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45969.567432638891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45969.567432638891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45969.567432638891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45969.567432638891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45969.567432638891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45969.567432638891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45969.567432638891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45969.567432638891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45969.567432638891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45969.567432638891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45969.567432638891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45969.567432638891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45969.567432638891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45969.567432638891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45969.567432638891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45969.567432638891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45969.567432638891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45969.567432638891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45969.567432638891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45969.567432638891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45969.567432638891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45969.567432638891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45969.567432638891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45969.567432638891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45969.567432638891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45969.567432638891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45969.567432638891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45969.567432638891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45969.567432638891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45969.567432638891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45969.567432638891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45969.567432638891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45969.567432638891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45969.567432638891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45969.567432638891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45969.567432638891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45969.567432638891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45969.567432638891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45969.567432638891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45969.567432638891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45969.567432638891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45969.567432638891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45969.567432638891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45969.567432638891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45969.567432638891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45969.567432638891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45969.567432638891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45969.567432638891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45969.567432638891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45969.567432638891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45969.567432638891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45969.567432638891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45969.567432638891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45969.567432638891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45969.567432638891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45969.567432638891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45969.567432638891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45969.567432638891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45969.567432638891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45969.567432638891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45969.567432638891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45969.567432638891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45969.567432638891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45969.567432638891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45969.567432638891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45969.567432638891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45969.567432638891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45969.567432638891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45969.567432638891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45969.567432638891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45969.567432638891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45969.567432638891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45969.567432638891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45969.567432638891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45969.567432638891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45969.567432638891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45969.567432638891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45969.567432638891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45969.567432638891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45969.567432638891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45969.567432638891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45969.567432638891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45969.567432638891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45969.567432638891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45969.567432638891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45969.567432638891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45969.567432638891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45969.567432638891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45969.567432638891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45969.567432638891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45969.567432638891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45969.567432638891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45969.567432638891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45969.567432638891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45969.567432638891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45969.567432638891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45969.567432638891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45969.567432638891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45969.567432638891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45969.567432638891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45969.567432638891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45969.567432638891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45969.567432638891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45969.567432638891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45969.567432638891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45969.567432638891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45969.567432638891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45969.567432638891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45969.567432638891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45969.567432638891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45969.567432638891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45969.567432638891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45969.567432638891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45969.567432638891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45969.567432638891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45969.567432638891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45969.567432638891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45969.567432638891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45969.567432638891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45969.567432638891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45969.567432638891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45969.567432638891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45969.567432638891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45969.567432638891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45969.567432638891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45969.567432638891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45969.567432638891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45969.567432638891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45969.567432638891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45969.567432638891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45969.567432638891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45969.567432638891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45969.567432638891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45969.567432638891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45969.567432638891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45969.567432638891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45969.567432638891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45969.567432638891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45969.567432638891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45969.567432638891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45969.567432638891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45969.567432638891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45969.567432638891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45969.567432638891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45969.567432638891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45969.567432638891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45969.567432638891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45969.567432638891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45969.567432638891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45969.567432638891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45969.567432638891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45969.567432638891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45969.567432638891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45969.567432638891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45969.567432638891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45969.567432638891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45969.567432638891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45969.567432638891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45969.567432638891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45969.567432638891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45969.567432638891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45969.567432638891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45969.567432638891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45969.567432638891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45969.567432638891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45969.567432638891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45969.567432638891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45969.567432638891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45969.567432638891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45969.567432638891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45969.567432638891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45969.567432638891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45969.567432638891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45969.567432638891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45969.567432638891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45969.567432638891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45969.567432638891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45969.567432638891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45969.567432638891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45969.567432638891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45969.567432638891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45969.567432638891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45969.567432638891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45969.567432638891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45969.567432638891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45969.567432638891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45969.567432638891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45969.567432638891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45969.567432638891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45969.567432638891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45969.567432638891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45969.567432638891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45969.567432638891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45969.567432638891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45969.567432638891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45969.567432638891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45969.567432638891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45969.567432638891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45969.567432638891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45969.567432638891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45969.567432638891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45969.567432638891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45969.567432638891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45969.567432638891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45969.567432638891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45969.567432638891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45969.567432638891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45969.567432638891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45969.567432638891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45969.567432638891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45969.567432638891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45969.567432638891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45969.567432638891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45969.567432638891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45969.567432638891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45969.567432638891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45969.567432638891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45969.567432638891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45969.567432638891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45969.567432638891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45969.567432638891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45969.567432638891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45969.567432638891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45969.567432638891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45969.567432638891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45969.567432638891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45969.567432638891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45969.567432638891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45969.567432638891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45969.567432638891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45969.567432638891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45969.567432638891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45969.567432638891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45969.567432638891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45969.567432638891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45969.567432638891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45969.567432638891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45969.567432638891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45969.567432638891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45969.567432638891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45969.567432638891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45969.567432638891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45969.567432638891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45969.567432638891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45969.567432638891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45969.567432638891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45969.567432638891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45969.567432638891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45969.567432638891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45969.567432638891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45969.567432638891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45969.567432638891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45969.567432638891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45969.567432638891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45969.567432638891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45969.567432638891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45969.567432638891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45969.567432638891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45969.567432638891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45969.567432638891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45969.567432638891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45969.567432638891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45969.567432638891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45969.567432638891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45969.567432638891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45969.567432638891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45969.567432638891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45969.567432638891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45969.567432638891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45969.567432638891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45969.567432638891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45969.567432638891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45969.567432638891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45969.567432638891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45969.567432638891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45969.567432638891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45969.567432638891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45969.567432638891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45969.567432638891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45969.567432638891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45969.567432638891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45969.567432638891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45969.567432638891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45969.567432638891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45969.567432638891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45969.567432638891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45969.567432638891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45969.567432638891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45969.567432638891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45969.567432638891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45969.567432638891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45969.567432638891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45969.567432638891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45969.567432638891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45969.567432638891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45969.567432638891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45969.567432638891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45969.567432638891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45969.567432638891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45969.567432638891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45969.567432638891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45969.567432638891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45969.567432638891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45969.567432638891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45969.567432638891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45969.567432638891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45969.567432638891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45969.567432638891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45969.567432638891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45969.567432638891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45969.567432638891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45969.567432638891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45969.567432638891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45969.567432638891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45969.567432638891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45969.567432638891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45969.567432638891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45969.567432638891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45969.567432638891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45969.567432638891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45969.567432638891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45969.567432638891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45969.567432638891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45969.567432638891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45969.567432638891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45969.567432638891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45969.567432638891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45969.567432638891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45969.567432638891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45969.567432638891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45969.567432638891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45969.567432638891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45969.567432638891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45969.567432638891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45969.567432638891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45969.567432638891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45969.567432638891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45969.567432638891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45969.567432638891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45969.567432638891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45969.567432638891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45969.567432638891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45969.567432638891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45969.567432638891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45969.567432638891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45969.567432638891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45969.567432638891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45969.567432638891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45969.567432638891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45969.567432638891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45969.567432638891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45969.567432638891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45969.567432638891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45969.567432638891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45969.567432638891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45969.567432638891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45969.567432638891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45969.567432638891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45969.567432638891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45969.567432638891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45969.567432638891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45969.567432638891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45969.567432638891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45969.567432638891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45969.567432638891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45969.567432638891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45969.567432638891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45969.567432638891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45969.567432638891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45969.567432638891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45969.567432638891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45969.567432638891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45969.567432638891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45969.567432638891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45969.567432638891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45969.567432638891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45969.567432638891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45969.567432638891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45969.567432638891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45969.567432638891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45969.567432638891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45969.567432638891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45969.567432638891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45969.567432638891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45969.567432638891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45969.567432638891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45969.567432638891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45969.567432638891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45969.567432638891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45969.567432638891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45969.567432638891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45969.567432638891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45969.567432638891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45969.567432638891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45969.567432638891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45969.567432638891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45969.567432638891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45969.567432638891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45969.567432638891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45969.567432638891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45969.567432638891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45969.567432638891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45969.567432638891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45969.567432638891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45969.567432638891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45969.567432638891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45969.567432638891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45969.567432638891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45969.567432638891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45969.567432638891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45969.567432638891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45969.567432638891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45969.567432638891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45969.567432638891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45969.567432638891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45969.567432638891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45969.567432638891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45969.567432638891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45969.567432638891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45969.567432638891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45969.567432638891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45969.567432638891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45969.567432638891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45969.567432638891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45969.567432638891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45969.567432638891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45969.567432638891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45969.567432638891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45969.567432638891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45969.567432638891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45969.567432638891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45969.567432638891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45969.567432638891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45969.567432638891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45969.567432638891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45969.567432638891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45969.567432638891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45969.567432638891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45969.567432638891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45969.567432638891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45969.567432638891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45969.567432638891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45969.567432638891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45969.567432638891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45969.567432638891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45969.567432638891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45969.567432638891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45969.567432638891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45969.567432638891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45969.567432638891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45969.567432638891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45969.567432638891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45969.567432638891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45969.567432638891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45969.567432638891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45969.567432638891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45969.567432638891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45969.567432638891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45969.567432638891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45969.567432638891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45969.567432638891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45969.567432638891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45969.567432638891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45969.567432638891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45969.567432638891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45969.567432638891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45969.567432638891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45969.567432638891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45969.567432638891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45969.567432638891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45969.567432638891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45969.567432638891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45969.567432638891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45969.567432638891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45969.567432638891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45969.567432638891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45969.567432638891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45969.567432638891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45969.567432638891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45969.567432638891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45969.567432638891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45969.567432638891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45969.567432638891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45969.567432638891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45969.567432638891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45969.567432638891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45969.567432638891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45969.567432638891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45969.567432638891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45969.567432638891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45969.567432638891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45969.567432638891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45969.567432638891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45969.567432638891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45969.567432638891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45969.567432638891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45969.567432638891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45969.567432638891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45969.567432638891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45969.567432638891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45969.567432638891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45969.567432638891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45969.567432638891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45969.567432638891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45969.567432638891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45969.567432638891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45969.567432638891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45969.567432638891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45969.567432638891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45969.567432638891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45969.567432638891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45969.567432638891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45969.567432638891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45969.567432638891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45969.567432638891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45969.567432638891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45969.567432638891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45969.567432638891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45969.567432638891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45969.567432638891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45969.567432638891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45969.567432638891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45969.567432638891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45969.567432638891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45969.567432638891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45969.567432638891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45969.567432638891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45969.567432638891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45969.567432638891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45969.567432638891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45969.567432638891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45969.567432638891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45969.567432638891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45969.567432638891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45969.567432638891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45969.567432638891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45969.567432638891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45969.567432638891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45969.567432638891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45969.567432638891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45969.567432638891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45969.567432638891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45969.567432638891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45969.567432638891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45969.567432638891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45969.567432638891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45969.567432638891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45969.567432638891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45969.567432638891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45969.567432638891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45969.567432638891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45969.567432638891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45969.567432638891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45969.567432638891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45969.567432638891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45969.567432638891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45969.567432638891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45969.567432638891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45969.567432638891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45969.567432638891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45969.567432638891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45969.567432638891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45969.567432638891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45969.567432638891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45969.567432638891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45969.567432638891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45969.567432638891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45969.567432638891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45969.567432638891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45969.567432638891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45969.567432638891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45969.567432638891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45969.567432638891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45969.567432638891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45969.567432638891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45969.567432638891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45969.567432638891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45969.567432638891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45969.567432638891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45969.567432638891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45969.567432638891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45969.567432638891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45969.567432638891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45969.567432638891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45969.567432638891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45969.567432638891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45969.567432638891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45969.567432638891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45969.567432638891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45969.567432638891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45969.567432638891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45969.567432638891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45969.567432638891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45969.567432638891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45969.567432638891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45969.567432638891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45969.567432638891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45969.567432638891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45969.567432638891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45969.567432638891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45969.567432638891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45969.567432638891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45969.567432638891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45969.567432638891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45969.567432638891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45969.567432638891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45969.567432638891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45969.567432638891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45969.567432638891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45969.567432638891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45969.567432638891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45969.567432638891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45969.567432638891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45969.567432638891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45969.567432638891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45969.567432638891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45969.567432638891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45969.567432638891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45969.567432638891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45969.567432638891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45969.567432638891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45969.567432638891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45969.567432638891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45969.567432638891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45969.567432638891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45969.567432638891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45969.567432638891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45969.567432638891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45969.567432638891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45969.567432638891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45969.567432638891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45969.567432638891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45969.567432638891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45969.567432638891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45969.567432638891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45969.567432638891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45969.567432638891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45969.567432638891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45969.567432638891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45969.567432638891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45969.567432638891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45969.567432638891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45969.567432638891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45969.567432638891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45969.567432638891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45969.567432638891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45969.567432638891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45969.567432638891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45969.567432638891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45969.567432638891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45969.567432638891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45969.567432638891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45969.567432638891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45969.567432638891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45969.567432638891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45969.567432638891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45969.567432638891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45969.567432638891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45969.567432638891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45969.567432638891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45969.567432638891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45969.567432638891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45969.567432638891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45969.567432638891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45969.567432638891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45969.567432638891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45969.567432638891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45969.567432638891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45969.567432638891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45969.567432638891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45969.567432638891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45969.567432638891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45969.567432638891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45969.567432638891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45969.567432638891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45969.567432638891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45969.567432638891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45969.567432638891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45969.567432638891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45969.567432638891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45969.567432638891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45969.567432638891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45969.567432638891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45969.567432638891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45969.567432638891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45969.567432638891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45969.567432638891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45969.567432638891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45969.567432638891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45969.567432638891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45969.567432638891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45969.567432638891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45969.567432638891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45969.567432638891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45969.567432638891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45969.567432638891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45969.567432638891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45969.567432638891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45969.567432638891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45969.567432638891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45969.567432638891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45969.567432638891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45969.567432638891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45969.567432638891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45969.567432638891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45969.567432638891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45969.567432638891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45969.567432638891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45969.567432638891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45969.567432638891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45969.567432638891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45969.567432638891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45969.567432638891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45969.567432638891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45969.567432638891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45969.567432638891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45969.567432638891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45969.567432638891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45969.567432638891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45969.567432638891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45969.567432638891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45969.567432638891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45969.567432638891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45969.567432638891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45969.567432638891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45969.567432638891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45969.567432638891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45969.567432638891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45969.567432638891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45969.567432638891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45969.567432638891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45969.567432638891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45969.567432638891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45969.567432638891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45969.567432638891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45969.567432638891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45969.567432638891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45969.567432638891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45969.567432638891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45969.567432638891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45969.567432638891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45969.567432638891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45969.567432638891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45969.567432638891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45969.567432638891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45969.567432638891</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2" ca="1" si="0">IFERROR(NOW()-F2,"")</f>
        <v>266.08671504629456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37635</v>
      </c>
      <c r="E3" s="95" t="s">
        <v>39021</v>
      </c>
      <c r="F3" s="96"/>
      <c r="G3" s="136">
        <f t="shared" ca="1" si="0"/>
        <v>45969.567432638891</v>
      </c>
      <c r="H3" s="96">
        <v>45969.48704861111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136">
        <f t="shared" ca="1" si="0"/>
        <v>45969.567432638891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45969.567432638891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45969.567432638891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45969.567432638891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45969.567432638891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45969.567432638891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45969.567432638891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45969.567432638891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45969.567432638891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45969.567432638891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45969.567432638891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45969.567432638891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45969.567432638891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45969.567432638891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45969.567432638891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45969.567432638891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45969.567432638891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45969.567432638891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0"/>
        <v>45969.567432638891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ref="G23:G54" ca="1" si="1">IFERROR(NOW()-F23,"")</f>
        <v>45969.567432638891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45969.567432638891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45969.567432638891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45969.567432638891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45969.567432638891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45969.567432638891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45969.567432638891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45969.567432638891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45969.567432638891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45969.567432638891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45969.567432638891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45969.567432638891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45969.567432638891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45969.567432638891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45969.567432638891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45969.567432638891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45969.567432638891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45969.567432638891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45969.567432638891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45969.567432638891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45969.567432638891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45969.567432638891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45969.567432638891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45969.567432638891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45969.567432638891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45969.567432638891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45969.567432638891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45969.567432638891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45969.567432638891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45969.567432638891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45969.567432638891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1"/>
        <v>45969.567432638891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ref="G55:G86" ca="1" si="2">IFERROR(NOW()-F55,"")</f>
        <v>45969.567432638891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45969.567432638891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45969.567432638891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45969.567432638891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45969.567432638891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45969.567432638891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45969.567432638891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45969.567432638891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45969.567432638891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45969.567432638891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45969.567432638891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45969.567432638891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45969.567432638891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45969.567432638891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45969.567432638891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45969.567432638891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45969.567432638891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45969.567432638891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45969.567432638891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45969.567432638891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45969.567432638891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45969.567432638891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45969.567432638891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45969.567432638891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45969.567432638891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45969.567432638891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45969.567432638891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45969.567432638891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45969.567432638891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45969.567432638891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45969.567432638891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2"/>
        <v>45969.567432638891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ref="G87:G118" ca="1" si="3">IFERROR(NOW()-F87,"")</f>
        <v>45969.567432638891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45969.567432638891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45969.567432638891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45969.567432638891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45969.567432638891</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45969.567432638891</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136">
        <f t="shared" ca="1" si="3"/>
        <v>45969.567432638891</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tabSelected="1"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77.735372453702439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43.378555324074114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9" ca="1" si="1">IFERROR(NOW()-F4,"")</f>
        <v>20.906321527778346</v>
      </c>
      <c r="H4" s="125">
        <v>45948.661111111112</v>
      </c>
      <c r="I4" s="124" t="str">
        <f>IFERROR(VLOOKUP(D4,DB!A:F,6,0),"")</f>
        <v>SCECO</v>
      </c>
      <c r="J4" s="124" t="str">
        <f>IFERROR(VLOOKUP(D4,DB!A:G,7,0),"")</f>
        <v>Dead</v>
      </c>
      <c r="K4" s="124" t="s">
        <v>39116</v>
      </c>
      <c r="L4" s="124" t="str">
        <f>IFERROR(VLOOKUP(D4,DB!A:I,9,0),"")</f>
        <v>Latis</v>
      </c>
    </row>
    <row r="5" spans="1:13">
      <c r="A5" s="124" t="s">
        <v>39117</v>
      </c>
      <c r="B5" s="124" t="str">
        <f>IFERROR(VLOOKUP(D5,DB!A:K,11,0),"")</f>
        <v>R5</v>
      </c>
      <c r="C5" s="124">
        <v>3</v>
      </c>
      <c r="D5" s="124" t="s">
        <v>38284</v>
      </c>
      <c r="E5" s="124" t="s">
        <v>39100</v>
      </c>
      <c r="F5" s="125"/>
      <c r="G5" s="126">
        <f t="shared" ca="1" si="1"/>
        <v>45969.567432638891</v>
      </c>
      <c r="H5" s="125">
        <v>45969.520300925928</v>
      </c>
      <c r="I5" s="124" t="str">
        <f>IFERROR(VLOOKUP(D5,DB!A:F,6,0),"")</f>
        <v>SCECO</v>
      </c>
      <c r="J5" s="124" t="str">
        <f>IFERROR(VLOOKUP(D5,DB!A:G,7,0),"")</f>
        <v>Haj Removal</v>
      </c>
      <c r="K5" s="124" t="s">
        <v>39118</v>
      </c>
      <c r="L5" s="124" t="str">
        <f>IFERROR(VLOOKUP(D5,DB!A:I,9,0),"")</f>
        <v>Latis</v>
      </c>
    </row>
    <row r="6" spans="1:13" ht="30.75">
      <c r="A6" s="124" t="s">
        <v>39119</v>
      </c>
      <c r="B6" s="124" t="s">
        <v>5443</v>
      </c>
      <c r="C6" s="124">
        <v>1</v>
      </c>
      <c r="D6" s="124" t="s">
        <v>32330</v>
      </c>
      <c r="E6" s="124" t="s">
        <v>39021</v>
      </c>
      <c r="F6" s="125">
        <v>45968.848599537036</v>
      </c>
      <c r="G6" s="126">
        <v>0.54726851851851854</v>
      </c>
      <c r="H6" s="125">
        <v>45968.827465277776</v>
      </c>
      <c r="I6" s="124" t="s">
        <v>22</v>
      </c>
      <c r="J6" s="124" t="s">
        <v>65</v>
      </c>
      <c r="K6" s="124" t="s">
        <v>39120</v>
      </c>
      <c r="L6" s="124" t="s">
        <v>8145</v>
      </c>
    </row>
    <row r="7" spans="1:13">
      <c r="A7" s="124"/>
      <c r="B7" s="124" t="str">
        <f>IFERROR(VLOOKUP(D7,DB!A:K,11,0),"")</f>
        <v/>
      </c>
      <c r="C7" s="124"/>
      <c r="D7" s="124"/>
      <c r="E7" s="124"/>
      <c r="F7" s="125"/>
      <c r="G7" s="126">
        <f t="shared" ca="1" si="1"/>
        <v>45969.567432638891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45969.567432638891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45969.567432638891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45969.567432638891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45969.567432638891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45969.567432638891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45969.567432638891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45969.567432638891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45969.567432638891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45969.567432638891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45969.567432638891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45969.567432638891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45969.567432638891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45969.567432638891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45969.567432638891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45969.567432638891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45969.567432638891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45969.567432638891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45969.567432638891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45969.567432638891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45969.567432638891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45969.567432638891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45969.567432638891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45969.567432638891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45969.567432638891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45969.567432638891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45969.567432638891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45969.567432638891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45969.567432638891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45969.567432638891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45969.567432638891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45969.567432638891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45969.567432638891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45969.567432638891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45969.567432638891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45969.567432638891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45969.567432638891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45969.567432638891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45969.567432638891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45969.567432638891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45969.567432638891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45969.567432638891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45969.567432638891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45969.567432638891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45969.567432638891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45969.567432638891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45969.567432638891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45969.567432638891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45969.567432638891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45969.567432638891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45969.567432638891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45969.567432638891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45969.567432638891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45969.567432638891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45969.567432638891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45969.567432638891</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45969.567432638891</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45969.567432638891</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45969.567432638891</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45969.567432638891</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45969.567432638891</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45969.567432638891</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45969.567432638891</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45969.567432638891</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45969.567432638891</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45969.567432638891</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45969.567432638891</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45969.567432638891</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45969.567432638891</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45969.567432638891</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45969.567432638891</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45969.567432638891</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45969.567432638891</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45969.567432638891</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45969.567432638891</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45969.567432638891</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45969.567432638891</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45969.567432638891</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45969.567432638891</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45969.567432638891</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45969.567432638891</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45969.567432638891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45969.567432638891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45969.567432638891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45969.567432638891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45969.567432638891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45969.567432638891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45969.567432638891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45969.567432638891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45969.567432638891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45969.567432638891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45969.567432638891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45969.567432638891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45969.567432638891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45969.567432638891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45969.567432638891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45969.567432638891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45969.567432638891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45969.567432638891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45969.567432638891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45969.567432638891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45969.567432638891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45969.567432638891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45969.567432638891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45969.567432638891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45969.567432638891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45969.567432638891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45969.567432638891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45969.567432638891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45969.567432638891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45969.567432638891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45969.567432638891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45969.567432638891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45969.567432638891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45969.567432638891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45969.567432638891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45969.567432638891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45969.567432638891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45969.567432638891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45969.567432638891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45969.567432638891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45969.567432638891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45969.567432638891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45969.567432638891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45969.567432638891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45969.567432638891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45969.567432638891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45969.567432638891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45969.567432638891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45969.567432638891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45969.567432638891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45969.567432638891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45969.567432638891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45969.567432638891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45969.567432638891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45969.567432638891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45969.567432638891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45969.567432638891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45969.567432638891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45969.567432638891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45969.567432638891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45969.567432638891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45969.567432638891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45969.567432638891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45969.567432638891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45969.567432638891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45969.567432638891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45969.567432638891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45969.567432638891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45969.567432638891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45969.567432638891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45969.567432638891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45969.567432638891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45969.567432638891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45969.567432638891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45969.567432638891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45969.567432638891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45969.567432638891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45969.567432638891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45969.567432638891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45969.567432638891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45969.567432638891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45969.567432638891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45969.567432638891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45969.567432638891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45969.567432638891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45969.567432638891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45969.567432638891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45969.567432638891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45969.567432638891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45969.567432638891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45969.567432638891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45969.567432638891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45969.567432638891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45969.567432638891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45969.567432638891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45969.567432638891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45969.567432638891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45969.567432638891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45969.567432638891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45969.567432638891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45969.567432638891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45969.567432638891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45969.567432638891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45969.567432638891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45969.567432638891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45969.567432638891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45969.567432638891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45969.567432638891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45969.567432638891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45969.567432638891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45969.567432638891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45969.567432638891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45969.567432638891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45969.567432638891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45969.567432638891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45969.567432638891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45969.567432638891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45969.567432638891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45969.567432638891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45969.567432638891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45969.567432638891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45969.567432638891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45969.567432638891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45969.567432638891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45969.567432638891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45969.567432638891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45969.567432638891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45969.567432638891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45969.567432638891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45969.567432638891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45969.567432638891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45969.567432638891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45969.567432638891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45969.567432638891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45969.567432638891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45969.567432638891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45969.567432638891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45969.567432638891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45969.567432638891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45969.567432638891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45969.567432638891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45969.567432638891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45969.567432638891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45969.567432638891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45969.567432638891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45969.567432638891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45969.567432638891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45969.567432638891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45969.567432638891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45969.567432638891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45969.567432638891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45969.567432638891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45969.567432638891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45969.567432638891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45969.567432638891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45969.567432638891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45969.567432638891</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45969.567432638891</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45969.567432638891</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45969.567432638891</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45969.567432638891</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45969.567432638891</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45969.567432638891</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45969.567432638891</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45969.567432638891</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45969.567432638891</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45969.567432638891</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45969.567432638891</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45969.567432638891</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45969.567432638891</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45969.567432638891</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45969.567432638891</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45969.567432638891</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45969.567432638891</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45969.567432638891</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45969.567432638891</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45969.567432638891</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45969.567432638891</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45969.567432638891</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45969.567432638891</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45969.567432638891</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45969.567432638891</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45969.567432638891</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11" ca="1" si="0">IFERROR(NOW()-F2,"-")</f>
        <v>45969.567432638891</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45969.567432638891</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45969.567432638891</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45969.567432638891</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45969.567432638891</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45969.567432638891</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45969.567432638891</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45969.567432638891</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45969.567432638891</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45969.567432638891</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45969.567432638891</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45969.567432638891</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45969.567432638891</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45969.567432638891</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45969.567432638891</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45969.567432638891</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45969.567432638891</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45969.567432638891</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45969.567432638891</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45969.567432638891</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45969.567432638891</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45969.567432638891</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45969.567432638891</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45969.567432638891</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45969.567432638891</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45969.567432638891</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45969.567432638891</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45969.567432638891</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45969.567432638891</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45969.567432638891</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45969.567432638891</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45969.567432638891</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45969.567432638891</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45969.567432638891</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45969.567432638891</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45969.567432638891</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45969.567432638891</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45969.567432638891</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45969.567432638891</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45969.567432638891</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45969.567432638891</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45969.567432638891</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45969.567432638891</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45969.567432638891</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45969.567432638891</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45969.567432638891</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45969.567432638891</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45969.567432638891</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45969.567432638891</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45969.567432638891</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45969.567432638891</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45969.567432638891</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45969.567432638891</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45969.567432638891</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45969.567432638891</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45969.567432638891</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45969.567432638891</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45969.567432638891</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45969.567432638891</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45969.567432638891</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45969.567432638891</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45969.567432638891</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45969.567432638891</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45969.567432638891</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45969.567432638891</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45969.567432638891</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45969.567432638891</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45969.567432638891</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45969.567432638891</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45969.567432638891</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45969.567432638891</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45969.567432638891</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45969.567432638891</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45969.567432638891</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45969.567432638891</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45969.567432638891</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45969.567432638891</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45969.567432638891</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45969.567432638891</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45969.567432638891</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45969.567432638891</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45969.567432638891</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45969.567432638891</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45969.567432638891</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45969.567432638891</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45969.567432638891</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45969.567432638891</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45969.567432638891</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45969.567432638891</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45969.567432638891</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45969.567432638891</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45969.567432638891</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45969.567432638891</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45969.567432638891</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45969.567432638891</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45969.567432638891</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45969.567432638891</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45969.567432638891</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45969.567432638891</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45969.567432638891</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45969.567432638891</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45969.567432638891</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45969.567432638891</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45969.567432638891</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45969.567432638891</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45969.567432638891</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45969.567432638891</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45969.567432638891</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45969.567432638891</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45969.567432638891</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45969.567432638891</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45969.567432638891</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45969.567432638891</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45969.567432638891</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45969.567432638891</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45969.567432638891</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45969.567432638891</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45969.567432638891</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45969.567432638891</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45969.567432638891</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45969.567432638891</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45969.567432638891</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45969.567432638891</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45969.567432638891</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45969.567432638891</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45969.567432638891</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45969.567432638891</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45969.567432638891</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45969.567432638891</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45969.567432638891</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45969.567432638891</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45969.567432638891</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45969.567432638891</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45969.567432638891</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45969.567432638891</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45969.567432638891</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45969.567432638891</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45969.567432638891</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45969.567432638891</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45969.567432638891</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45969.567432638891</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45969.567432638891</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45969.567432638891</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45969.567432638891</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45969.567432638891</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45969.567432638891</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45969.567432638891</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45969.567432638891</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45969.567432638891</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45969.567432638891</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45969.567432638891</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45969.567432638891</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45969.567432638891</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45969.567432638891</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45969.567432638891</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45969.567432638891</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45969.567432638891</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45969.567432638891</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45969.567432638891</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45969.567432638891</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45969.567432638891</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45969.567432638891</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45969.567432638891</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45969.567432638891</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45969.567432638891</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45969.567432638891</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45969.567432638891</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45969.567432638891</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45969.567432638891</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45969.567432638891</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45969.567432638891</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45969.567432638891</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45969.567432638891</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45969.567432638891</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45969.567432638891</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45969.567432638891</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45969.567432638891</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45969.567432638891</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45969.567432638891</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45969.567432638891</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45969.567432638891</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45969.567432638891</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45969.567432638891</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45969.567432638891</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45969.567432638891</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45969.567432638891</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45969.567432638891</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45969.567432638891</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45969.567432638891</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45969.567432638891</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45969.567432638891</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45969.567432638891</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2025-11-08T10:39:37Z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