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00" documentId="13_ncr:1_{F6CB121F-512D-4AA6-A0C1-0FB36C537598}" xr6:coauthVersionLast="47" xr6:coauthVersionMax="47" xr10:uidLastSave="{5062C2A7-5491-4298-B6FD-CD5016EBB3BD}"/>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<sst xmlns="http://schemas.openxmlformats.org/spreadsheetml/2006/main" count="179008" uniqueCount="39096">
  <si>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</si>
  <si>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</si>
  <si>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</si>
  <si>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</si>
  <si>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</si>
  <si>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</si>
  <si>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</si>
  <si>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</si>
  <si>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</si>
  <si>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</si>
  <si>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</si>
  <si>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</si>
  <si>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</si>
  <si>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</si>
  <si>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</si>
  <si>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</si>
  <si>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</si>
  <si>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</si>
  <si>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</si>
  <si>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</si>
  <si>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</si>
  <si>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</si>
  <si>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</si>
  <si>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</si>
  <si>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</si>
  <si>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</si>
  <si>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</si>
  <si>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</si>
  <si>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</si>
  <si>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</si>
  <si>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</si>
  <si>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</si>
  <si>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</si>
  <si>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</si>
  <si>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</si>
  <si>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</si>
  <si>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</si>
  <si>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</si>
  <si>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</si>
  <si>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</si>
  <si>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</si>
  <si>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</si>
  <si>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</si>
  <si>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</si>
  <si>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</si>
  <si>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</si>
  <si>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</si>
  <si>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</si>
  <si>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</si>
  <si>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</si>
  <si>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</si>
  <si>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</si>
  <si>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</si>
  <si>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</si>
  <si>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</si>
  <si>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</si>
  <si>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</si>
  <si>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</si>
  <si>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</si>
  <si>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</si>
  <si>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</si>
  <si>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</si>
  <si>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</si>
  <si>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</si>
  <si>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</si>
  <si>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</si>
  <si>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</si>
  <si>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</si>
  <si>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</si>
  <si>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</si>
  <si>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</si>
  <si>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</si>
  <si>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</si>
  <si>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</si>
  <si>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</si>
  <si>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</si>
  <si>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</si>
  <si>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</si>
  <si>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</si>
  <si>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</si>
  <si>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</si>
  <si>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</si>
  <si>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</si>
  <si>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</si>
  <si>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</si>
  <si>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</si>
  <si>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</si>
  <si>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</si>
  <si>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</si>
  <si>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</si>
  <si>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</si>
  <si>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</si>
  <si>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</si>
  <si>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</si>
  <si>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</si>
  <si>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</si>
  <si>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</si>
  <si>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</si>
  <si>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</si>
  <si>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</si>
  <si>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</si>
  <si>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</si>
  <si>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</si>
  <si>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</si>
  <si>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</si>
  <si>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</si>
  <si>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</si>
  <si>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</si>
  <si>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</si>
  <si>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</si>
  <si>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</si>
  <si>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</si>
  <si>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</si>
  <si>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</si>
  <si>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</si>
  <si>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</si>
  <si>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</si>
  <si>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</si>
  <si>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</si>
  <si>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</si>
  <si>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</si>
  <si>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</si>
  <si>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</si>
  <si>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</si>
  <si>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</si>
  <si>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</si>
  <si>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</si>
  <si>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</si>
  <si>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</si>
  <si>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</si>
  <si>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</si>
  <si>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</si>
  <si>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</si>
  <si>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</si>
  <si>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</si>
  <si>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</si>
  <si>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</si>
  <si>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</si>
  <si>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</si>
  <si>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</si>
  <si>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</si>
  <si>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</si>
  <si>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</si>
  <si>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</si>
  <si>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</si>
  <si>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</si>
  <si>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</si>
  <si>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</si>
  <si>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</si>
  <si>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</si>
  <si>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</si>
  <si>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</si>
  <si>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</si>
  <si>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</si>
  <si>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</si>
  <si>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</si>
  <si>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</si>
  <si>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</si>
  <si>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</si>
  <si>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</si>
  <si>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</si>
  <si>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</si>
  <si>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</si>
  <si>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</si>
  <si>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</si>
  <si>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</si>
  <si>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</si>
  <si>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</si>
  <si>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</si>
  <si>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</si>
  <si>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</si>
  <si>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</si>
  <si>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</si>
  <si>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</si>
  <si>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</si>
  <si>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</si>
  <si>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</si>
  <si>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</si>
  <si>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</si>
  <si>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</si>
  <si>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</si>
  <si>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</si>
  <si>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</si>
  <si>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</si>
  <si>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</si>
  <si>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</si>
  <si>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</si>
  <si>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</si>
  <si>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</si>
  <si>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</si>
  <si>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</si>
  <si>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</si>
  <si>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</si>
  <si>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</si>
  <si>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</si>
  <si>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</si>
  <si>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</si>
  <si>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</si>
  <si>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</si>
  <si>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</si>
  <si>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</si>
  <si>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</si>
  <si>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</si>
  <si>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</si>
  <si>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</si>
  <si>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</si>
  <si>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</si>
  <si>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</si>
  <si>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</si>
  <si>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</si>
  <si>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</si>
  <si>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</si>
  <si>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</si>
  <si>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</si>
  <si>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</si>
  <si>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</si>
  <si>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</si>
  <si>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</si>
  <si>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</si>
  <si>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</si>
  <si>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</si>
  <si>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</si>
  <si>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</si>
  <si>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</si>
  <si>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</si>
  <si>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</si>
  <si>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</si>
  <si>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</si>
  <si>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</si>
  <si>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</si>
  <si>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</si>
  <si>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</si>
  <si>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</si>
  <si>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</si>
  <si>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</si>
  <si>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</si>
  <si>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</si>
  <si>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</si>
  <si>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</si>
  <si>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</si>
  <si>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</si>
  <si>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</si>
  <si>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</si>
  <si>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</si>
  <si>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</si>
  <si>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</si>
  <si>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</si>
  <si>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</si>
  <si>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</si>
  <si>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</si>
  <si>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</si>
  <si>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</si>
  <si>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</si>
  <si>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</si>
  <si>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</si>
  <si>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</si>
  <si>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</si>
  <si>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</si>
  <si>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</si>
  <si>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</si>
  <si>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</si>
  <si>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</si>
  <si>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</si>
  <si>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</si>
  <si>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</si>
  <si>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</si>
  <si>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</si>
  <si>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</si>
  <si>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</si>
  <si>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</si>
  <si>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</si>
  <si>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</si>
  <si>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</si>
  <si>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</si>
  <si>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</si>
  <si>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</si>
  <si>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</si>
  <si>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</si>
  <si>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</si>
  <si>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</si>
  <si>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</si>
  <si>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</si>
  <si>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</si>
  <si>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</si>
  <si>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</si>
  <si>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</si>
  <si>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</si>
  <si>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</si>
  <si>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</si>
  <si>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</si>
  <si>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</si>
  <si>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</si>
  <si>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</si>
  <si>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</si>
  <si>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</si>
  <si>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</si>
  <si>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</si>
  <si>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</si>
  <si>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</si>
  <si>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</si>
  <si>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</si>
  <si>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</si>
  <si>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</si>
  <si>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</si>
  <si>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</si>
  <si>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</si>
  <si>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</si>
  <si>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</si>
  <si>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</si>
  <si>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</si>
  <si>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</si>
  <si>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</si>
  <si>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</si>
  <si>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</si>
  <si>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</si>
  <si>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</si>
  <si>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</si>
  <si>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</si>
  <si>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</si>
  <si>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</si>
  <si>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</si>
  <si>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</si>
  <si>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</si>
  <si>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</si>
  <si>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</si>
  <si>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</si>
  <si>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</si>
  <si>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</si>
  <si>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</si>
  <si>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</si>
  <si>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</si>
  <si>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</si>
  <si>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</si>
  <si>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</si>
  <si>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</si>
  <si>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</si>
  <si>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</si>
  <si>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</si>
  <si>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</si>
  <si>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</si>
  <si>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</si>
  <si>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</si>
  <si>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</si>
  <si>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</si>
  <si>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</si>
  <si>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</si>
  <si>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</si>
  <si>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</si>
  <si>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</si>
  <si>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</si>
  <si>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</si>
  <si>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</si>
  <si>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</si>
  <si>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</si>
  <si>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</si>
  <si>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</si>
  <si>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</si>
  <si>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</si>
  <si>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</si>
  <si>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</si>
  <si>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</si>
  <si>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</si>
  <si>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</si>
  <si>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</si>
  <si>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</si>
  <si>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</si>
  <si>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</si>
  <si>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</si>
  <si>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</si>
  <si>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</si>
  <si>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</si>
  <si>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</si>
  <si>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</si>
  <si>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</si>
  <si>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</si>
  <si>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</si>
  <si>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</si>
  <si>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</si>
  <si>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</si>
  <si>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</si>
  <si>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</si>
  <si>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</si>
  <si>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</si>
  <si>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</si>
  <si>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</si>
  <si>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</si>
  <si>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</si>
  <si>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</si>
  <si>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</si>
  <si>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</si>
  <si>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</si>
  <si>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</si>
  <si>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</si>
  <si>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</si>
  <si>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</si>
  <si>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</si>
  <si>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</si>
  <si>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</si>
  <si>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</si>
  <si>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</si>
  <si>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</si>
  <si>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</si>
  <si>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</si>
  <si>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</si>
  <si>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</si>
  <si>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</si>
  <si>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</si>
  <si>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</si>
  <si>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</si>
  <si>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</si>
  <si>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</si>
  <si>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</si>
  <si>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</si>
  <si>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</si>
  <si>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</si>
  <si>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</si>
  <si>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</si>
  <si>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</si>
  <si>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</si>
  <si>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</si>
  <si>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</si>
  <si>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</si>
  <si>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</si>
  <si>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</si>
  <si>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</si>
  <si>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</si>
  <si>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</si>
  <si>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</si>
  <si>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</si>
  <si>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</si>
  <si>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</si>
  <si>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</si>
  <si>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</si>
  <si>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</si>
  <si>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</si>
  <si>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</si>
  <si>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</si>
  <si>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</si>
  <si>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</si>
  <si>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</si>
  <si>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</si>
  <si>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</si>
  <si>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</si>
  <si>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</si>
  <si>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</si>
  <si>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</si>
  <si>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</si>
  <si>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</si>
  <si>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</si>
  <si>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</si>
  <si>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</si>
  <si>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</si>
  <si>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</si>
  <si>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</si>
  <si>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</si>
  <si>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</si>
  <si>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</si>
  <si>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</si>
  <si>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</si>
  <si>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</si>
  <si>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</si>
  <si>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</si>
  <si>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</si>
  <si>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</si>
  <si>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</si>
  <si>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</si>
  <si>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</si>
  <si>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</si>
  <si>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</si>
  <si>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</si>
  <si>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</si>
  <si>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</si>
  <si>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</si>
  <si>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</si>
  <si>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</si>
  <si>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</si>
  <si>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</si>
  <si>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</si>
  <si>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</si>
  <si>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</si>
  <si>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</si>
  <si>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</si>
  <si>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</si>
  <si>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</si>
  <si>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</si>
  <si>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</si>
  <si>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</si>
  <si>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</si>
  <si>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</si>
  <si>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</si>
  <si>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</si>
  <si>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</si>
  <si>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</si>
  <si>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</si>
  <si>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</si>
  <si>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</si>
  <si>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</si>
  <si>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</si>
  <si>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</si>
  <si>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</si>
  <si>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</si>
  <si>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</si>
  <si>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</si>
  <si>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</si>
  <si>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</si>
  <si>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</si>
  <si>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</si>
  <si>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</si>
  <si>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</si>
  <si>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</si>
  <si>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</si>
  <si>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</si>
  <si>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</si>
  <si>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</si>
  <si>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</si>
  <si>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</si>
  <si>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</si>
  <si>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</si>
  <si>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</si>
  <si>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</si>
  <si>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</si>
  <si>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</si>
  <si>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</si>
  <si>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</si>
  <si>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</si>
  <si>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</si>
  <si>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</si>
  <si>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</si>
  <si>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</si>
  <si>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</si>
  <si>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</si>
  <si>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</si>
  <si>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</si>
  <si>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</si>
  <si>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</si>
  <si>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</si>
  <si>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</si>
  <si>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</si>
  <si>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</si>
  <si>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</si>
  <si>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</si>
  <si>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</si>
  <si>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</si>
  <si>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</si>
  <si>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</si>
  <si>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</si>
  <si>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</si>
  <si>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</si>
  <si>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</si>
  <si>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</si>
  <si>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</si>
  <si>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</si>
  <si>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</si>
  <si>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</si>
  <si>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</si>
  <si>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</si>
  <si>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</si>
  <si>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</si>
  <si>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</si>
  <si>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</si>
  <si>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</si>
  <si>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</si>
  <si>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</si>
  <si>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</si>
  <si>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</si>
  <si>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</si>
  <si>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</si>
  <si>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</si>
  <si>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</si>
  <si>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</si>
  <si>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</si>
  <si>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</si>
  <si>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</si>
  <si>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</si>
  <si>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</si>
  <si>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</si>
  <si>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</si>
  <si>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</si>
  <si>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</si>
  <si>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</si>
  <si>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</si>
  <si>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</si>
  <si>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</si>
  <si>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</si>
  <si>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</si>
  <si>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</si>
  <si>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</si>
  <si>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</si>
  <si>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</si>
  <si>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</si>
  <si>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</si>
  <si>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</si>
  <si>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</si>
  <si>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</si>
  <si>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</si>
  <si>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</si>
  <si>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</si>
  <si>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</si>
  <si>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</si>
  <si>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</si>
  <si>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</si>
  <si>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</si>
  <si>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</si>
  <si>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</si>
  <si>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</si>
  <si>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</si>
  <si>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</si>
  <si>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</si>
  <si>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</si>
  <si>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</si>
  <si>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</si>
  <si>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</si>
  <si>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</si>
  <si>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</si>
  <si>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</si>
  <si>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</si>
  <si>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</si>
  <si>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</si>
  <si>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</si>
  <si>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</si>
  <si>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</si>
  <si>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</si>
  <si>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</si>
  <si>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</si>
  <si>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</si>
  <si>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</si>
  <si>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</si>
  <si>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</si>
  <si>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</si>
  <si>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</si>
  <si>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</si>
  <si>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</si>
  <si>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</si>
  <si>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</si>
  <si>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</si>
  <si>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</si>
  <si>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</si>
  <si>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</si>
  <si>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</si>
  <si>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</si>
  <si>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</si>
  <si>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</si>
  <si>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</si>
  <si>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</si>
  <si>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</si>
  <si>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</si>
  <si>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</si>
  <si>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</si>
  <si>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</si>
  <si>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</si>
  <si>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</si>
  <si>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</si>
  <si>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</si>
  <si>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</si>
  <si>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</si>
  <si>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</si>
  <si>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</si>
  <si>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</si>
  <si>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</si>
  <si>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</si>
  <si>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</si>
  <si>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</si>
  <si>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</si>
  <si>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</si>
  <si>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</si>
  <si>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</si>
  <si>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</si>
  <si>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</si>
  <si>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</si>
  <si>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</si>
  <si>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</si>
  <si>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</si>
  <si>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</si>
  <si>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</si>
  <si>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</si>
  <si>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</si>
  <si>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</si>
  <si>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</si>
  <si>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</si>
  <si>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</si>
  <si>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</si>
  <si>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</si>
  <si>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</si>
  <si>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</si>
  <si>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</si>
  <si>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</si>
  <si>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</si>
  <si>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</si>
  <si>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</si>
  <si>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</si>
  <si>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</si>
  <si>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</si>
  <si>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</si>
  <si>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</si>
  <si>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</si>
  <si>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</si>
  <si>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</si>
  <si>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</si>
  <si>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</si>
  <si>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</si>
  <si>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</si>
  <si>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</si>
  <si>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</si>
  <si>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</si>
  <si>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</si>
  <si>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</si>
  <si>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</si>
  <si>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</si>
  <si>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</si>
  <si>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</si>
  <si>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</si>
  <si>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</si>
  <si>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</si>
  <si>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</si>
  <si>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</si>
  <si>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</si>
  <si>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</si>
  <si>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</si>
  <si>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</si>
  <si>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</si>
  <si>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</si>
  <si>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</si>
  <si>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</si>
  <si>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</si>
  <si>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</si>
  <si>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</si>
  <si>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</si>
  <si>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</si>
  <si>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</si>
  <si>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</si>
  <si>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</si>
  <si>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</si>
  <si>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</si>
  <si>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</si>
  <si>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</si>
  <si>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</si>
  <si>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</si>
  <si>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</si>
  <si>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</si>
  <si>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</si>
  <si>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</si>
  <si>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</si>
  <si>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</si>
  <si>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</si>
  <si>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</si>
  <si>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</si>
  <si>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</si>
  <si>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</si>
  <si>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</si>
  <si>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</si>
  <si>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</si>
  <si>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</si>
  <si>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</si>
  <si>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</si>
  <si>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</si>
  <si>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</si>
  <si>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</si>
  <si>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</si>
  <si>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</si>
  <si>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</si>
  <si>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</si>
  <si>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</si>
  <si>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</si>
  <si>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</si>
  <si>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</si>
  <si>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</si>
  <si>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</si>
  <si>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</si>
  <si>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</si>
  <si>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</si>
  <si>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</si>
  <si>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</si>
  <si>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</si>
  <si>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</si>
  <si>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</si>
  <si>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</si>
  <si>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</si>
  <si>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</si>
  <si>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</si>
  <si>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</si>
  <si>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</si>
  <si>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</si>
  <si>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</si>
  <si>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</si>
  <si>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</si>
  <si>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</si>
  <si>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</si>
  <si>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</si>
  <si>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</si>
  <si>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</si>
  <si>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</si>
  <si>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</si>
  <si>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</si>
  <si>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</si>
  <si>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</si>
  <si>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</si>
  <si>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</si>
  <si>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</si>
  <si>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</si>
  <si>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</si>
  <si>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</si>
  <si>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</si>
  <si>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</si>
  <si>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</si>
  <si>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</si>
  <si>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</si>
  <si>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</si>
  <si>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</si>
  <si>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</si>
  <si>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</si>
  <si>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</si>
  <si>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</si>
  <si>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</si>
  <si>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</si>
  <si>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</si>
  <si>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</si>
  <si>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</si>
  <si>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</si>
  <si>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</si>
  <si>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</si>
  <si>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</si>
  <si>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</si>
  <si>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</si>
  <si>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</si>
  <si>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</si>
  <si>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</si>
  <si>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</si>
  <si>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</si>
  <si>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</si>
  <si>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</si>
  <si>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</si>
  <si>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</si>
  <si>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</si>
  <si>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</si>
  <si>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</si>
  <si>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</si>
  <si>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</si>
  <si>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</si>
  <si>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</si>
  <si>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</si>
  <si>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</si>
  <si>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</si>
  <si>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</si>
  <si>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</si>
  <si>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</si>
  <si>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</si>
  <si>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</si>
  <si>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</si>
  <si>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</si>
  <si>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</si>
  <si>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</si>
  <si>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</si>
  <si>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</si>
  <si>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</si>
  <si>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</si>
  <si>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</si>
  <si>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</si>
  <si>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</si>
  <si>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</si>
  <si>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</si>
  <si>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</si>
  <si>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</si>
  <si>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</si>
  <si>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</si>
  <si>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</si>
  <si>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</si>
  <si>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</si>
  <si>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</si>
  <si>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</si>
  <si>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</si>
  <si>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</si>
  <si>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</si>
  <si>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</si>
  <si>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</si>
  <si>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</si>
  <si>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</si>
  <si>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</si>
  <si>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</si>
  <si>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</si>
  <si>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</si>
  <si>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</si>
  <si>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</si>
  <si>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</si>
  <si>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</si>
  <si>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</si>
  <si>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</si>
  <si>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</si>
  <si>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</si>
  <si>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</si>
  <si>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</si>
  <si>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</si>
  <si>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</si>
  <si>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</si>
  <si>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</si>
  <si>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</si>
  <si>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</si>
  <si>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</si>
  <si>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</si>
  <si>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</si>
  <si>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</si>
  <si>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</si>
  <si>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</si>
  <si>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</si>
  <si>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</si>
  <si>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</si>
  <si>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</si>
  <si>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</si>
  <si>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</si>
  <si>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</si>
  <si>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</si>
  <si>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</si>
  <si>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</si>
  <si>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</si>
  <si>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</si>
  <si>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</si>
  <si>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</si>
  <si>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</si>
  <si>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</si>
  <si>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</si>
  <si>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</si>
  <si>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</si>
  <si>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</si>
  <si>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</si>
  <si>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</si>
  <si>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</si>
  <si>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</si>
  <si>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</si>
  <si>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</si>
  <si>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</si>
  <si>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</si>
  <si>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</si>
  <si>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</si>
  <si>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</si>
  <si>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</si>
  <si>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</si>
  <si>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</si>
  <si>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</si>
  <si>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</si>
  <si>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</si>
  <si>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</si>
  <si>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</si>
  <si>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</si>
  <si>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</si>
  <si>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</si>
  <si>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</si>
  <si>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</si>
  <si>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</si>
  <si>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</si>
  <si>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</si>
  <si>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</si>
  <si>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</si>
  <si>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</si>
  <si>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</si>
  <si>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</si>
  <si>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</si>
  <si>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</si>
  <si>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</si>
  <si>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</si>
  <si>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</si>
  <si>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</si>
  <si>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</si>
  <si>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</si>
  <si>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</si>
  <si>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</si>
  <si>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</si>
  <si>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</si>
  <si>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</si>
  <si>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</si>
  <si>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</si>
  <si>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</si>
  <si>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</si>
  <si>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</si>
  <si>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</si>
  <si>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</si>
  <si>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</si>
  <si>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</si>
  <si>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</si>
  <si>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</si>
  <si>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</si>
  <si>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</si>
  <si>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</si>
  <si>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</si>
  <si>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</si>
  <si>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</si>
  <si>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</si>
  <si>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</si>
  <si>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</si>
  <si>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</si>
  <si>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</si>
  <si>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</si>
  <si>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</si>
  <si>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</si>
  <si>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</si>
  <si>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</si>
  <si>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</si>
  <si>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</si>
  <si>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</si>
  <si>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</si>
  <si>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</si>
  <si>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</si>
  <si>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</si>
  <si>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</si>
  <si>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</si>
  <si>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</si>
  <si>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</si>
  <si>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</si>
  <si>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</si>
  <si>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</si>
  <si>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</si>
  <si>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</si>
  <si>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</si>
  <si>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</si>
  <si>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</si>
  <si>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</si>
  <si>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</si>
  <si>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</si>
  <si>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</si>
  <si>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</si>
  <si>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</si>
  <si>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</si>
  <si>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</si>
  <si>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</si>
  <si>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</si>
  <si>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</si>
  <si>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</si>
  <si>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</si>
  <si>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</si>
  <si>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</si>
  <si>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</si>
  <si>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</si>
  <si>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</si>
  <si>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</si>
  <si>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</si>
  <si>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</si>
  <si>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</si>
  <si>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</si>
  <si>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</si>
  <si>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</si>
  <si>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</si>
  <si>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</si>
  <si>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</si>
  <si>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</si>
  <si>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</si>
  <si>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</si>
  <si>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</si>
  <si>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</si>
  <si>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</si>
  <si>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</si>
  <si>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</si>
  <si>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</si>
  <si>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</si>
  <si>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</si>
  <si>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</si>
  <si>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</si>
  <si>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</si>
  <si>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</si>
  <si>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</si>
  <si>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</si>
  <si>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</si>
  <si>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</si>
  <si>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</si>
  <si>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</si>
  <si>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</si>
  <si>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</si>
  <si>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</si>
  <si>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</si>
  <si>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</si>
  <si>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</si>
  <si>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</si>
  <si>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</si>
  <si>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</si>
  <si>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</si>
  <si>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</si>
  <si>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</si>
  <si>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</si>
  <si>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</si>
  <si>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</si>
  <si>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</si>
  <si>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</si>
  <si>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</si>
  <si>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</si>
  <si>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</si>
  <si>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</si>
  <si>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</si>
  <si>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</si>
  <si>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</si>
  <si>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</si>
  <si>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</si>
  <si>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</si>
  <si>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</si>
  <si>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</si>
  <si>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</si>
  <si>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</si>
  <si>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</si>
  <si>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</si>
  <si>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</si>
  <si>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</si>
  <si>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</si>
  <si>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</si>
  <si>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</si>
  <si>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</si>
  <si>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</si>
  <si>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</si>
  <si>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</si>
  <si>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</si>
  <si>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</si>
  <si>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</si>
  <si>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</si>
  <si>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</si>
  <si>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</si>
  <si>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</si>
  <si>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</si>
  <si>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</si>
  <si>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</si>
  <si>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</si>
  <si>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</si>
  <si>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</si>
  <si>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</si>
  <si>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</si>
  <si>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</si>
  <si>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</si>
  <si>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</si>
  <si>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</si>
  <si>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</si>
  <si>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</si>
  <si>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</si>
  <si>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</si>
  <si>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</si>
  <si>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</si>
  <si>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</si>
  <si>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</si>
  <si>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</si>
  <si>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</si>
  <si>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</si>
  <si>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</si>
  <si>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</si>
  <si>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</si>
  <si>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</si>
  <si>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</si>
  <si>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</si>
  <si>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</si>
  <si>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</si>
  <si>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</si>
  <si>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</si>
  <si>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</si>
  <si>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</si>
  <si>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</si>
  <si>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</si>
  <si>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</si>
  <si>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</si>
  <si>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</si>
  <si>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</si>
  <si>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</si>
  <si>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</si>
  <si>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</si>
  <si>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</si>
  <si>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</si>
  <si>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</si>
  <si>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</si>
  <si>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</si>
  <si>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</si>
  <si>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</si>
  <si>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</si>
  <si>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</si>
  <si>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</si>
  <si>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</si>
  <si>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</si>
  <si>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</si>
  <si>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</si>
  <si>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</si>
  <si>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</si>
  <si>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</si>
  <si>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</si>
  <si>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</si>
  <si>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</si>
  <si>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</si>
  <si>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</si>
  <si>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</si>
  <si>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</si>
  <si>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</si>
  <si>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</si>
  <si>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</si>
  <si>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</si>
  <si>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</si>
  <si>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</si>
  <si>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</si>
  <si>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</si>
  <si>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</si>
  <si>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</si>
  <si>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</si>
  <si>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</si>
  <si>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</si>
  <si>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</si>
  <si>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</si>
  <si>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</si>
  <si>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</si>
  <si>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</si>
  <si>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</si>
  <si>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</si>
  <si>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</si>
  <si>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</si>
  <si>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</si>
  <si>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</si>
  <si>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</si>
  <si>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</si>
  <si>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</si>
  <si>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</si>
  <si>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</si>
  <si>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</si>
  <si>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</si>
  <si>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</si>
  <si>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</si>
  <si>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</si>
  <si>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</si>
  <si>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</si>
  <si>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</si>
  <si>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</si>
  <si>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</si>
  <si>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</si>
  <si>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</si>
  <si>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</si>
  <si>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</si>
  <si>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</si>
  <si>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</si>
  <si>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</si>
  <si>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</si>
  <si>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</si>
  <si>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</si>
  <si>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</si>
  <si>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</si>
  <si>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</si>
  <si>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</si>
  <si>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</si>
  <si>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</si>
  <si>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</si>
  <si>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</si>
  <si>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</si>
  <si>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</si>
  <si>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</si>
  <si>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</si>
  <si>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</si>
  <si>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</si>
  <si>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</si>
  <si>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</si>
  <si>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</si>
  <si>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</si>
  <si>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</si>
  <si>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</si>
  <si>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</si>
  <si>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</si>
  <si>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</si>
  <si>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</si>
  <si>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</si>
  <si>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</si>
  <si>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</si>
  <si>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</si>
  <si>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</si>
  <si>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</si>
  <si>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</si>
  <si>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</si>
  <si>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</si>
  <si>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</si>
  <si>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</si>
  <si>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</si>
  <si>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</si>
  <si>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</si>
  <si>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</si>
  <si>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</si>
  <si>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</si>
  <si>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</si>
  <si>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</si>
  <si>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</si>
  <si>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</si>
  <si>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</si>
  <si>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</si>
  <si>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</si>
  <si>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</si>
  <si>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</si>
  <si>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</si>
  <si>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</si>
  <si>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</si>
  <si>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</si>
  <si>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</si>
  <si>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</si>
  <si>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</si>
  <si>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</si>
  <si>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</si>
  <si>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</si>
  <si>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</si>
  <si>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</si>
  <si>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</si>
  <si>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</si>
  <si>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</si>
  <si>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</si>
  <si>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</si>
  <si>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</si>
  <si>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</si>
  <si>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</si>
  <si>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</si>
  <si>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</si>
  <si>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</si>
  <si>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</si>
  <si>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</si>
  <si>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</si>
  <si>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</si>
  <si>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</si>
  <si>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</si>
  <si>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</si>
  <si>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</si>
  <si>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</si>
  <si>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</si>
  <si>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</si>
  <si>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</si>
  <si>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</si>
  <si>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</si>
  <si>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</si>
  <si>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</si>
  <si>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</si>
  <si>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</si>
  <si>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</si>
  <si>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</si>
  <si>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</si>
  <si>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</si>
  <si>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</si>
  <si>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</si>
  <si>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</si>
  <si>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</si>
  <si>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</si>
  <si>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</si>
  <si>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</si>
  <si>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</si>
  <si>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</si>
  <si>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</si>
  <si>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</si>
  <si>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</si>
  <si>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</si>
  <si>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</si>
  <si>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</si>
  <si>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</si>
  <si>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</si>
  <si>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</si>
  <si>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</si>
  <si>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</si>
  <si>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</si>
  <si>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</si>
  <si>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</si>
  <si>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</si>
  <si>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</si>
  <si>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</si>
  <si>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</si>
  <si>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</si>
  <si>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</si>
  <si>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</si>
  <si>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</si>
  <si>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</si>
  <si>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</si>
  <si>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</si>
  <si>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</si>
  <si>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</si>
  <si>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</si>
  <si>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</si>
  <si>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</si>
  <si>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</si>
  <si>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</si>
  <si>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</si>
  <si>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</si>
  <si>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</si>
  <si>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</si>
  <si>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</si>
  <si>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</si>
  <si>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</si>
  <si>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</si>
  <si>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</si>
  <si>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</si>
  <si>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</si>
  <si>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</si>
  <si>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</si>
  <si>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</si>
  <si>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</si>
  <si>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</si>
  <si>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</si>
  <si>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</si>
  <si>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</si>
  <si>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</si>
  <si>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</si>
  <si>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</si>
  <si>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</si>
  <si>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</si>
  <si>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</si>
  <si>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</si>
  <si>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</si>
  <si>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</si>
  <si>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</si>
  <si>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</si>
  <si>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</si>
  <si>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</si>
  <si>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</si>
  <si>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</si>
  <si>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</si>
  <si>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</si>
  <si>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</si>
  <si>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</si>
  <si>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</si>
  <si>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</si>
  <si>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</si>
  <si>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</si>
  <si>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</si>
  <si>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</si>
  <si>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</si>
  <si>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</si>
  <si>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</si>
  <si>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</si>
  <si>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</si>
  <si>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</si>
  <si>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</si>
  <si>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</si>
  <si>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</si>
  <si>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</si>
  <si>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</si>
  <si>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</si>
  <si>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</si>
  <si>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</si>
  <si>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</si>
  <si>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</si>
  <si>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</si>
  <si>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</si>
  <si>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</si>
  <si>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</si>
  <si>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</si>
  <si>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</si>
  <si>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</si>
  <si>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</si>
  <si>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</si>
  <si>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</si>
  <si>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</si>
  <si>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</si>
  <si>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</si>
  <si>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</si>
  <si>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</si>
  <si>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</si>
  <si>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</si>
  <si>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</si>
  <si>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</si>
  <si>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</si>
  <si>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</si>
  <si>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</si>
  <si>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</si>
  <si>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</si>
  <si>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</si>
  <si>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</si>
  <si>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</si>
  <si>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</si>
  <si>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</si>
  <si>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</si>
  <si>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</si>
  <si>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</si>
  <si>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</si>
  <si>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</si>
  <si>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</si>
  <si>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</si>
  <si>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</si>
  <si>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</si>
  <si>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</si>
  <si>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</si>
  <si>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</si>
  <si>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</si>
  <si>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</si>
  <si>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</si>
  <si>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</si>
  <si>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</si>
  <si>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</si>
  <si>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</si>
  <si>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</si>
  <si>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</si>
  <si>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</si>
  <si>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</si>
  <si>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</si>
  <si>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</si>
  <si>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</si>
  <si>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</si>
  <si>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</si>
  <si>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</si>
  <si>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</si>
  <si>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</si>
  <si>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</si>
  <si>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</si>
  <si>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</si>
  <si>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</si>
  <si>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</si>
  <si>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</si>
  <si>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</si>
  <si>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</si>
  <si>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</si>
  <si>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</si>
  <si>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</si>
  <si>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</si>
  <si>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</si>
  <si>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</si>
  <si>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</si>
  <si>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</si>
  <si>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</si>
  <si>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</si>
  <si>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</si>
  <si>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</si>
  <si>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</si>
  <si>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</si>
  <si>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</si>
  <si>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</si>
  <si>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</si>
  <si>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</si>
  <si>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</si>
  <si>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</si>
  <si>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</si>
  <si>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</si>
  <si>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</si>
  <si>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</si>
  <si>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</si>
  <si>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</si>
  <si>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</si>
  <si>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</si>
  <si>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</si>
  <si>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</si>
  <si>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</si>
  <si>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</si>
  <si>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</si>
  <si>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</si>
  <si>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</si>
  <si>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</si>
  <si>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</si>
  <si>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</si>
  <si>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</si>
  <si>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</si>
  <si>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</si>
  <si>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</si>
  <si>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</si>
  <si>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</si>
  <si>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</si>
  <si>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</si>
  <si>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</si>
  <si>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</si>
  <si>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</si>
  <si>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</si>
  <si>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</si>
  <si>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</si>
  <si>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</si>
  <si>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</si>
  <si>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</si>
  <si>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</si>
  <si>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</si>
  <si>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</si>
  <si>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</si>
  <si>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</si>
  <si>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</si>
  <si>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</si>
  <si>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</si>
  <si>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</si>
  <si>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</si>
  <si>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</si>
  <si>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</si>
  <si>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</si>
  <si>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</si>
  <si>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</si>
  <si>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</si>
  <si>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</si>
  <si>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</si>
  <si>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</si>
  <si>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</si>
  <si>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</si>
  <si>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</si>
  <si>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</si>
  <si>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</si>
  <si>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</si>
  <si>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</si>
  <si>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</si>
  <si>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</si>
  <si>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</si>
  <si>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</si>
  <si>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</si>
  <si>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</si>
  <si>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</si>
  <si>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</si>
  <si>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</si>
  <si>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</si>
  <si>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</si>
  <si>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</si>
  <si>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</si>
  <si>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</si>
  <si>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</si>
  <si>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</si>
  <si>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</si>
  <si>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</si>
  <si>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</si>
  <si>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</si>
  <si>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</si>
  <si>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</si>
  <si>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</si>
  <si>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</si>
  <si>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</si>
  <si>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</si>
  <si>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</si>
  <si>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</si>
  <si>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</si>
  <si>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</si>
  <si>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</si>
  <si>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</si>
  <si>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</si>
  <si>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</si>
  <si>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</si>
  <si>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</si>
  <si>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</si>
  <si>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</si>
  <si>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</si>
  <si>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</si>
  <si>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</si>
  <si>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</si>
  <si>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</si>
  <si>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</si>
  <si>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</si>
  <si>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</si>
  <si>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</si>
  <si>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</si>
  <si>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</si>
  <si>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</si>
  <si>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</si>
  <si>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</si>
  <si>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</si>
  <si>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</si>
  <si>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</si>
  <si>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</si>
  <si>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</si>
  <si>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</si>
  <si>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</si>
  <si>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</si>
  <si>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</si>
  <si>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</si>
  <si>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</si>
  <si>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</si>
  <si>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</si>
  <si>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</si>
  <si>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</si>
  <si>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</si>
  <si>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</si>
  <si>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</si>
  <si>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</si>
  <si>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</si>
  <si>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</si>
  <si>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</si>
  <si>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</si>
  <si>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</si>
  <si>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</si>
  <si>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</si>
  <si>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</si>
  <si>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</si>
  <si>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</si>
  <si>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</si>
  <si>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</si>
  <si>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</si>
  <si>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</si>
  <si>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</si>
  <si>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</si>
  <si>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</si>
  <si>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</si>
  <si>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</si>
  <si>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</si>
  <si>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</si>
  <si>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</si>
  <si>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</si>
  <si>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</si>
  <si>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</si>
  <si>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</si>
  <si>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</si>
  <si>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</si>
  <si>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</si>
  <si>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</si>
  <si>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</si>
  <si>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</si>
  <si>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</si>
  <si>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</si>
  <si>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</si>
  <si>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</si>
  <si>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</si>
  <si>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</si>
  <si>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</si>
  <si>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</si>
  <si>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</si>
  <si>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</si>
  <si>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</si>
  <si>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</si>
  <si>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</si>
  <si>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</si>
  <si>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</si>
  <si>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</si>
  <si>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</si>
  <si>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</si>
  <si>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</si>
  <si>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</si>
  <si>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</si>
  <si>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</si>
  <si>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</si>
  <si>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</si>
  <si>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</si>
  <si>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</si>
  <si>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</si>
  <si>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</si>
  <si>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</si>
  <si>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</si>
  <si>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</si>
  <si>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</si>
  <si>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</si>
  <si>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</si>
  <si>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</si>
  <si>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</si>
  <si>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</si>
  <si>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</si>
  <si>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</si>
  <si>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</si>
  <si>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</si>
  <si>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</si>
  <si>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</si>
  <si>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</si>
  <si>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</si>
  <si>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</si>
  <si>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</si>
  <si>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</si>
  <si>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</si>
  <si>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</si>
  <si>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</si>
  <si>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</si>
  <si>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</si>
  <si>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</si>
  <si>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</si>
  <si>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</si>
  <si>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</si>
  <si>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</si>
  <si>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</si>
  <si>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</si>
  <si>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</si>
  <si>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</si>
  <si>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</si>
  <si>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</si>
  <si>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</si>
  <si>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</si>
  <si>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</si>
  <si>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</si>
  <si>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</si>
  <si>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</si>
  <si>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</si>
  <si>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</si>
  <si>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</si>
  <si>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</si>
  <si>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</si>
  <si>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</si>
  <si>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</si>
  <si>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</si>
  <si>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</si>
  <si>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</si>
  <si>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</si>
  <si>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</si>
  <si>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</si>
  <si>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</si>
  <si>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</si>
  <si>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</si>
  <si>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</si>
  <si>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</si>
  <si>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</si>
  <si>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</si>
  <si>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</si>
  <si>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</si>
  <si>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</si>
  <si>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</si>
  <si>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</si>
  <si>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</si>
  <si>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</si>
  <si>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</si>
  <si>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</si>
  <si>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</si>
  <si>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</si>
  <si>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</si>
  <si>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</si>
  <si>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</si>
  <si>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</si>
  <si>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</si>
  <si>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</si>
  <si>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</si>
  <si>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</si>
  <si>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</si>
  <si>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</si>
  <si>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</si>
  <si>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</si>
  <si>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</si>
  <si>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</si>
  <si>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</si>
  <si>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</si>
  <si>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</si>
  <si>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</si>
  <si>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</si>
  <si>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</si>
  <si>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</si>
  <si>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</si>
  <si>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</si>
  <si>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</si>
  <si>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</si>
  <si>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</si>
  <si>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</si>
  <si>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</si>
  <si>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</si>
  <si>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</si>
  <si>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</si>
  <si>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</si>
  <si>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</si>
  <si>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</si>
  <si>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</si>
  <si>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</si>
  <si>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</si>
  <si>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</si>
  <si>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</si>
  <si>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</si>
  <si>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</si>
  <si>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</si>
  <si>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</si>
  <si>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</si>
  <si>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</si>
  <si>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</si>
  <si>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</si>
  <si>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</si>
  <si>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</si>
  <si>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</si>
  <si>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</si>
  <si>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</si>
  <si>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</si>
  <si>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</si>
  <si>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</si>
  <si>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</si>
  <si>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</si>
  <si>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</si>
  <si>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</si>
  <si>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</si>
  <si>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</si>
  <si>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</si>
  <si>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</si>
  <si>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</si>
  <si>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</si>
  <si>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</si>
  <si>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</si>
  <si>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</si>
  <si>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</si>
  <si>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</si>
  <si>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</si>
  <si>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</si>
  <si>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</si>
  <si>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</si>
  <si>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</si>
  <si>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</si>
  <si>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</si>
  <si>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</si>
  <si>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</si>
  <si>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</si>
  <si>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</si>
  <si>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</si>
  <si>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</si>
  <si>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</si>
  <si>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</si>
  <si>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</si>
  <si>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</si>
  <si>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</si>
  <si>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</si>
  <si>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</si>
  <si>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</si>
  <si>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</si>
  <si>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</si>
  <si>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</si>
  <si>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</si>
  <si>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</si>
  <si>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</si>
  <si>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</si>
  <si>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</si>
  <si>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</si>
  <si>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</si>
  <si>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</si>
  <si>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</si>
  <si>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</si>
  <si>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</si>
  <si>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</si>
  <si>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</si>
  <si>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</si>
  <si>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</si>
  <si>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</si>
  <si>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</si>
  <si>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</si>
  <si>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</si>
  <si>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</si>
  <si>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</si>
  <si>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</si>
  <si>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</si>
  <si>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</si>
  <si>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</si>
  <si>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</si>
  <si>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</si>
  <si>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</si>
  <si>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</si>
  <si>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</si>
  <si>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</si>
  <si>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</si>
  <si>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</si>
  <si>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</si>
  <si>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</si>
  <si>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</si>
  <si>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</si>
  <si>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</si>
  <si>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</si>
  <si>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</si>
  <si>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</si>
  <si>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</si>
  <si>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</si>
  <si>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</si>
  <si>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</si>
  <si>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</si>
  <si>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</si>
  <si>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</si>
  <si>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</si>
  <si>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</si>
  <si>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</si>
  <si>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</si>
  <si>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</si>
  <si>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</si>
  <si>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</si>
  <si>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</si>
  <si>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</si>
  <si>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</si>
  <si>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</si>
  <si>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</si>
  <si>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</si>
  <si>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</si>
  <si>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</si>
  <si>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</si>
  <si>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</si>
  <si>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</si>
  <si>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</si>
  <si>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</si>
  <si>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</si>
  <si>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</si>
  <si>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</si>
  <si>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</si>
  <si>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</si>
  <si>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</si>
  <si>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</si>
  <si>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</si>
  <si>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</si>
  <si>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</si>
  <si>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</si>
  <si>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</si>
  <si>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</si>
  <si>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</si>
  <si>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</si>
  <si>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</si>
  <si>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</si>
  <si>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</si>
  <si>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</si>
  <si>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</si>
  <si>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</si>
  <si>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</si>
  <si>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</si>
  <si>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</si>
  <si>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</si>
  <si>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</si>
  <si>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</si>
  <si>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</si>
  <si>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</si>
  <si>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</si>
  <si>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</si>
  <si>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</si>
  <si>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</si>
  <si>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</si>
  <si>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</si>
  <si>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</si>
  <si>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</si>
  <si>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</si>
  <si>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</si>
  <si>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</si>
  <si>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</si>
  <si>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</si>
  <si>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</si>
  <si>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</si>
  <si>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</si>
  <si>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</si>
  <si>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</si>
  <si>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</si>
  <si>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</si>
  <si>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</si>
  <si>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</si>
  <si>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</si>
  <si>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</si>
  <si>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</si>
  <si>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</si>
  <si>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</si>
  <si>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</si>
  <si>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</si>
  <si>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</si>
  <si>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</si>
  <si>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</si>
  <si>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</si>
  <si>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</si>
  <si>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</si>
  <si>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</si>
  <si>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</si>
  <si>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</si>
  <si>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</si>
  <si>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</si>
  <si>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</si>
  <si>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</si>
  <si>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</si>
  <si>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</si>
  <si>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</si>
  <si>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</si>
  <si>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</si>
  <si>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</si>
  <si>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</si>
  <si>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</si>
  <si>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</si>
  <si>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</si>
  <si>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</si>
  <si>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</si>
  <si>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</si>
  <si>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</si>
  <si>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</si>
  <si>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</si>
  <si>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</si>
  <si>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</si>
  <si>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</si>
  <si>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</si>
  <si>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</si>
  <si>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</si>
  <si>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</si>
  <si>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</si>
  <si>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</si>
  <si>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</si>
  <si>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</si>
  <si>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</si>
  <si>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</si>
  <si>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</si>
  <si>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</si>
  <si>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</si>
  <si>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</si>
  <si>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</si>
  <si>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</si>
  <si>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</si>
  <si>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</si>
  <si>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</si>
  <si>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</si>
  <si>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</si>
  <si>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</si>
  <si>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</si>
  <si>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</si>
  <si>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</si>
  <si>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</si>
  <si>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</si>
  <si>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</si>
  <si>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</si>
  <si>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</si>
  <si>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</si>
  <si>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</si>
  <si>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</si>
  <si>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</si>
  <si>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</si>
  <si>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</si>
  <si>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</si>
  <si>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</si>
  <si>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</si>
  <si>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</si>
  <si>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</si>
  <si>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</si>
  <si>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</si>
  <si>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</si>
  <si>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</si>
  <si>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</si>
  <si>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</si>
  <si>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</si>
  <si>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</si>
  <si>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</si>
  <si>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</si>
  <si>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</si>
  <si>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</si>
  <si>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</si>
  <si>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</si>
  <si>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</si>
  <si>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</si>
  <si>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</si>
  <si>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</si>
  <si>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</si>
  <si>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</si>
  <si>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</si>
  <si>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</si>
  <si>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</si>
  <si>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</si>
  <si>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</si>
  <si>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</si>
  <si>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</si>
  <si>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</si>
  <si>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</si>
  <si>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</si>
  <si>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</si>
  <si>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</si>
  <si>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</si>
  <si>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</si>
  <si>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</si>
  <si>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</si>
  <si>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</si>
  <si>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</si>
  <si>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</si>
  <si>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</si>
  <si>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</si>
  <si>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</si>
  <si>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</si>
  <si>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</si>
  <si>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</si>
  <si>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</si>
  <si>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</si>
  <si>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</si>
  <si>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</si>
  <si>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</si>
  <si>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</si>
  <si>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</si>
  <si>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</si>
  <si>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</si>
  <si>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</si>
  <si>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</si>
  <si>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</si>
  <si>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</si>
  <si>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</si>
  <si>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</si>
  <si>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</si>
  <si>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</si>
  <si>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</si>
  <si>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</si>
  <si>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</si>
  <si>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</si>
  <si>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</si>
  <si>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</si>
  <si>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</si>
  <si>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</si>
  <si>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</si>
  <si>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</si>
  <si>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</si>
  <si>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</si>
  <si>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</si>
  <si>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</si>
  <si>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</si>
  <si>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</si>
  <si>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</si>
  <si>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</si>
  <si>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</si>
  <si>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</si>
  <si>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</si>
  <si>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</si>
  <si>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</si>
  <si>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</si>
  <si>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</si>
  <si>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</si>
  <si>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</si>
  <si>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</si>
  <si>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</si>
  <si>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</si>
  <si>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</si>
  <si>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</si>
  <si>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</si>
  <si>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</si>
  <si>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</si>
  <si>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</si>
  <si>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</si>
  <si>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</si>
  <si>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</si>
  <si>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</si>
  <si>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</si>
  <si>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</si>
  <si>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</si>
  <si>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</si>
  <si>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</si>
  <si>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</si>
  <si>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</si>
  <si>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</si>
  <si>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</si>
  <si>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</si>
  <si>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</si>
  <si>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</si>
  <si>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</si>
  <si>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</si>
  <si>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</si>
  <si>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</si>
  <si>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</si>
  <si>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</si>
  <si>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</si>
  <si>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</si>
  <si>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</si>
  <si>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</si>
  <si>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</si>
  <si>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</si>
  <si>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</si>
  <si>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</si>
  <si>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</si>
  <si>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</si>
  <si>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</si>
  <si>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</si>
  <si>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</si>
  <si>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</si>
  <si>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</si>
  <si>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</si>
  <si>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</si>
  <si>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</si>
  <si>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</si>
  <si>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</si>
  <si>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</si>
  <si>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</si>
  <si>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</si>
  <si>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</si>
  <si>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</si>
  <si>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</si>
  <si>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</si>
  <si>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</si>
  <si>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</si>
  <si>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</si>
  <si>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</si>
  <si>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</si>
  <si>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</si>
  <si>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</si>
  <si>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</si>
  <si>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</si>
  <si>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</si>
  <si>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</si>
  <si>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</si>
  <si>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</si>
  <si>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</si>
  <si>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</si>
  <si>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</si>
  <si>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</si>
  <si>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</si>
  <si>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</si>
  <si>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</si>
  <si>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</si>
  <si>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</si>
  <si>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</si>
  <si>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</si>
  <si>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</si>
  <si>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</si>
  <si>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</si>
  <si>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</si>
  <si>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</si>
  <si>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</si>
  <si>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</si>
  <si>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</si>
  <si>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</si>
  <si>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</si>
  <si>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</si>
  <si>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</si>
  <si>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</si>
  <si>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</si>
  <si>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</si>
  <si>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</si>
  <si>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</si>
  <si>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</si>
  <si>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</si>
  <si>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</si>
  <si>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</si>
  <si>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</si>
  <si>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</si>
  <si>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</si>
  <si>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</si>
  <si>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</si>
  <si>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</si>
  <si>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</si>
  <si>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</si>
  <si>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</si>
  <si>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</si>
  <si>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</si>
  <si>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</si>
  <si>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</si>
  <si>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</si>
  <si>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</si>
  <si>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</si>
  <si>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</si>
  <si>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</si>
  <si>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</si>
  <si>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</si>
  <si>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</si>
  <si>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</si>
  <si>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</si>
  <si>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</si>
  <si>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</si>
  <si>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</si>
  <si>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</si>
  <si>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</si>
  <si>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</si>
  <si>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</si>
  <si>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</si>
  <si>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</si>
  <si>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</si>
  <si>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</si>
  <si>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</si>
  <si>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</si>
  <si>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</si>
  <si>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</si>
  <si>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</si>
  <si>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</si>
  <si>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</si>
  <si>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</si>
  <si>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</si>
  <si>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</si>
  <si>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</si>
  <si>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</si>
  <si>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</si>
  <si>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</si>
  <si>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</si>
  <si>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</si>
  <si>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</si>
  <si>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</si>
  <si>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</si>
  <si>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</si>
  <si>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</si>
  <si>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</si>
  <si>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</si>
  <si>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</si>
  <si>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</si>
  <si>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</si>
  <si>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</si>
  <si>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</si>
  <si>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</si>
  <si>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</si>
  <si>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</si>
  <si>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</si>
  <si>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</si>
  <si>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</si>
  <si>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</si>
  <si>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</si>
  <si>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</si>
  <si>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</si>
  <si>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</si>
  <si>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</si>
  <si>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</si>
  <si>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</si>
  <si>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</si>
  <si>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</si>
  <si>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</si>
  <si>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</si>
  <si>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</si>
  <si>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</si>
  <si>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</si>
  <si>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</si>
  <si>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</si>
  <si>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</si>
  <si>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</si>
  <si>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</si>
  <si>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</si>
  <si>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</si>
  <si>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</si>
  <si>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</si>
  <si>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</si>
  <si>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</si>
  <si>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</si>
  <si>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</si>
  <si>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</si>
  <si>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</si>
  <si>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</si>
  <si>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</si>
  <si>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</si>
  <si>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</si>
  <si>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</si>
  <si>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</si>
  <si>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</si>
  <si>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</si>
  <si>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</si>
  <si>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</si>
  <si>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</si>
  <si>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</si>
  <si>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</si>
  <si>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</si>
  <si>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</si>
  <si>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</si>
  <si>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</si>
  <si>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</si>
  <si>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</si>
  <si>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</si>
  <si>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</si>
  <si>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</si>
  <si>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</si>
  <si>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</si>
  <si>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</si>
  <si>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</si>
  <si>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</si>
  <si>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</si>
  <si>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</si>
  <si>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</si>
  <si>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</si>
  <si>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</si>
  <si>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</si>
  <si>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</si>
  <si>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</si>
  <si>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</si>
  <si>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</si>
  <si>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</si>
  <si>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</si>
  <si>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</si>
  <si>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</si>
  <si>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</si>
  <si>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</si>
  <si>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</si>
  <si>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</si>
  <si>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</si>
  <si>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</si>
  <si>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</si>
  <si>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</si>
  <si>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</si>
  <si>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</si>
  <si>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</si>
  <si>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</si>
  <si>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</si>
  <si>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</si>
  <si>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</si>
  <si>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</si>
  <si>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</si>
  <si>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</si>
  <si>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</si>
  <si>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</si>
  <si>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</si>
  <si>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</si>
  <si>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</si>
  <si>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</si>
  <si>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</si>
  <si>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</si>
  <si>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</si>
  <si>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</si>
  <si>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</si>
  <si>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</si>
  <si>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</si>
  <si>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</si>
  <si>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</si>
  <si>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</si>
  <si>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</si>
  <si>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</si>
  <si>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</si>
  <si>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</si>
  <si>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</si>
  <si>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</si>
  <si>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</si>
  <si>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</si>
  <si>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</si>
  <si>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</si>
  <si>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</si>
  <si>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</si>
  <si>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</si>
  <si>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</si>
  <si>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</si>
  <si>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</si>
  <si>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</si>
  <si>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</si>
  <si>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</si>
  <si>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</si>
  <si>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</si>
  <si>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</si>
  <si>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</si>
  <si>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</si>
  <si>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</si>
  <si>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</si>
  <si>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</si>
  <si>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</si>
  <si>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</si>
  <si>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</si>
  <si>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</si>
  <si>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</si>
  <si>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</si>
  <si>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</si>
  <si>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</si>
  <si>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</si>
  <si>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</si>
  <si>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</si>
  <si>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</si>
  <si>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</si>
  <si>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</si>
  <si>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</si>
  <si>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</si>
  <si>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</si>
  <si>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</si>
  <si>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</si>
  <si>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</si>
  <si>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</si>
  <si>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</si>
  <si>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</si>
  <si>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</si>
  <si>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</si>
  <si>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</si>
  <si>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</si>
  <si>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</si>
  <si>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</si>
  <si>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</si>
  <si>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</si>
  <si>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</si>
  <si>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</si>
  <si>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</si>
  <si>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</si>
  <si>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</si>
  <si>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</si>
  <si>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</si>
  <si>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</si>
  <si>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</si>
  <si>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</si>
  <si>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</si>
  <si>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</si>
  <si>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</si>
  <si>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</si>
  <si>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</si>
  <si>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</si>
  <si>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</si>
  <si>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</si>
  <si>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</si>
  <si>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</si>
  <si>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</si>
  <si>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</si>
  <si>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</si>
  <si>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</si>
  <si>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</si>
  <si>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</si>
  <si>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</si>
  <si>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</si>
  <si>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</si>
  <si>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</si>
  <si>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</si>
  <si>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</si>
  <si>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</si>
  <si>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</si>
  <si>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</si>
  <si>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</si>
  <si>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</si>
  <si>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</si>
  <si>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</si>
  <si>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</si>
  <si>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</si>
  <si>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</si>
  <si>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</si>
  <si>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</si>
  <si>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</si>
  <si>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</si>
  <si>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</si>
  <si>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</si>
  <si>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</si>
  <si>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</si>
  <si>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</si>
  <si>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</si>
  <si>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</si>
  <si>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</si>
  <si>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</si>
  <si>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</si>
  <si>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</si>
  <si>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</si>
  <si>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</si>
  <si>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</si>
  <si>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</si>
  <si>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</si>
  <si>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</si>
  <si>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</si>
  <si>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</si>
  <si>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</si>
  <si>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</si>
  <si>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</si>
  <si>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</si>
  <si>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</si>
  <si>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</si>
  <si>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</si>
  <si>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</si>
  <si>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</si>
  <si>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</si>
  <si>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</si>
  <si>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</si>
  <si>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</si>
  <si>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</si>
  <si>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</si>
  <si>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</si>
  <si>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</si>
  <si>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</si>
  <si>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</si>
  <si>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</si>
  <si>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</si>
  <si>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</si>
  <si>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</si>
  <si>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</si>
  <si>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</si>
  <si>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</si>
  <si>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</si>
  <si>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</si>
  <si>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</si>
  <si>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</si>
  <si>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</si>
  <si>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</si>
  <si>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</si>
  <si>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</si>
  <si>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</si>
  <si>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</si>
  <si>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</si>
  <si>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</si>
  <si>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</si>
  <si>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</si>
  <si>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</si>
  <si>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</si>
  <si>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</si>
  <si>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</si>
  <si>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</si>
  <si>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</si>
  <si>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</si>
  <si>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</si>
  <si>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</si>
  <si>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</si>
  <si>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</si>
  <si>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</si>
  <si>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</si>
  <si>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</si>
  <si>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</si>
  <si>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</si>
  <si>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</si>
  <si>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</si>
  <si>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</si>
  <si>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</si>
  <si>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</si>
  <si>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</si>
  <si>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</si>
  <si>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</si>
  <si>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</si>
  <si>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</si>
  <si>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</si>
  <si>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</si>
  <si>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</si>
  <si>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</si>
  <si>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</si>
  <si>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</si>
  <si>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</si>
  <si>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</si>
  <si>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</si>
  <si>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</si>
  <si>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</si>
  <si>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</si>
  <si>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</si>
  <si>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</si>
  <si>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</si>
  <si>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</si>
  <si>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</si>
  <si>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</si>
  <si>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</si>
  <si>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</si>
  <si>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</si>
  <si>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</si>
  <si>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</si>
  <si>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</si>
  <si>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</si>
  <si>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</si>
  <si>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</si>
  <si>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</si>
  <si>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</si>
  <si>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</si>
  <si>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</si>
  <si>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</si>
  <si>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</si>
  <si>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</si>
  <si>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</si>
  <si>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</si>
  <si>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</si>
  <si>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</si>
  <si>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</si>
  <si>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</si>
  <si>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</si>
  <si>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</si>
  <si>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</si>
  <si>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</si>
  <si>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</si>
  <si>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</si>
  <si>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</si>
  <si>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</si>
  <si>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</si>
  <si>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</si>
  <si>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</si>
  <si>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</si>
  <si>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</si>
  <si>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</si>
  <si>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</si>
  <si>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</si>
  <si>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</si>
  <si>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</si>
  <si>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</si>
  <si>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</si>
  <si>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</si>
  <si>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</si>
  <si>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</si>
  <si>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</si>
  <si>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</si>
  <si>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</si>
  <si>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</si>
  <si>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</si>
  <si>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</si>
  <si>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</si>
  <si>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</si>
  <si>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</si>
  <si>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</si>
  <si>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</si>
  <si>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</si>
  <si>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</si>
  <si>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</si>
  <si>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</si>
  <si>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</si>
  <si>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</si>
  <si>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</si>
  <si>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</si>
  <si>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</si>
  <si>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</si>
  <si>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</si>
  <si>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</si>
  <si>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</si>
  <si>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</si>
  <si>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</si>
  <si>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</si>
  <si>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</si>
  <si>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</si>
  <si>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</si>
  <si>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</si>
  <si>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</si>
  <si>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</si>
  <si>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</si>
  <si>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</si>
  <si>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</si>
  <si>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</si>
  <si>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</si>
  <si>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</si>
  <si>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</si>
  <si>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</si>
  <si>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</si>
  <si>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</si>
  <si>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</si>
  <si>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</si>
  <si>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</si>
  <si>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</si>
  <si>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</si>
  <si>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</si>
  <si>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</si>
  <si>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</si>
  <si>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</si>
  <si>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</si>
  <si>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</si>
  <si>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</si>
  <si>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</si>
  <si>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</si>
  <si>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</si>
  <si>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</si>
  <si>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</si>
  <si>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</si>
  <si>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</si>
  <si>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</si>
  <si>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</si>
  <si>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</si>
  <si>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</si>
  <si>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</si>
  <si>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</si>
  <si>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</si>
  <si>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</si>
  <si>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</si>
  <si>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</si>
  <si>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</si>
  <si>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</si>
  <si>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</si>
  <si>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</si>
  <si>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</si>
  <si>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</si>
  <si>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</si>
  <si>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</si>
  <si>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</si>
  <si>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</si>
  <si>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</si>
  <si>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</si>
  <si>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</si>
  <si>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</si>
  <si>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</si>
  <si>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</si>
  <si>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</si>
  <si>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</si>
  <si>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</si>
  <si>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</si>
  <si>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</si>
  <si>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</si>
  <si>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</si>
  <si>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</si>
  <si>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</si>
  <si>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</si>
  <si>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</si>
  <si>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</si>
  <si>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</si>
  <si>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</si>
  <si>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</si>
  <si>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</si>
  <si>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</si>
  <si>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</si>
  <si>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</si>
  <si>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</si>
  <si>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</si>
  <si>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</si>
  <si>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</si>
  <si>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</si>
  <si>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</si>
  <si>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</si>
  <si>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</si>
  <si>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</si>
  <si>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</si>
  <si>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</si>
  <si>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</si>
  <si>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</si>
  <si>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</si>
  <si>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</si>
  <si>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</si>
  <si>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</si>
  <si>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</si>
  <si>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</si>
  <si>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</si>
  <si>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</si>
  <si>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</si>
  <si>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</si>
  <si>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</si>
  <si>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</si>
  <si>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</si>
  <si>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</si>
  <si>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</si>
  <si>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</si>
  <si>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</si>
  <si>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</si>
  <si>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</si>
  <si>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</si>
  <si>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</si>
  <si>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</si>
  <si>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</si>
  <si>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</si>
  <si>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</si>
  <si>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</si>
  <si>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</si>
  <si>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</si>
  <si>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</si>
  <si>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</si>
  <si>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</si>
  <si>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</si>
  <si>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</si>
  <si>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</si>
  <si>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</si>
  <si>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</si>
  <si>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</si>
  <si>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</si>
  <si>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</si>
  <si>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</si>
  <si>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</si>
  <si>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</si>
  <si>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</si>
  <si>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</si>
  <si>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</si>
  <si>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</si>
  <si>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</si>
  <si>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</si>
  <si>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</si>
  <si>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</si>
  <si>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</si>
  <si>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</si>
  <si>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</si>
  <si>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</si>
  <si>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</si>
  <si>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</si>
  <si>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</si>
  <si>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</si>
  <si>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</si>
  <si>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</si>
  <si>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</si>
  <si>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</si>
  <si>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</si>
  <si>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</si>
  <si>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</si>
  <si>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</si>
  <si>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</si>
  <si>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</si>
  <si>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</si>
  <si>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</si>
  <si>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</si>
  <si>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</si>
  <si>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</si>
  <si>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</si>
  <si>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</si>
  <si>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</si>
  <si>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</si>
  <si>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</si>
  <si>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</si>
  <si>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</si>
  <si>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</si>
  <si>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</si>
  <si>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</si>
  <si>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</si>
  <si>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</si>
  <si>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</si>
  <si>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</si>
  <si>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</si>
  <si>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</si>
  <si>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</si>
  <si>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</si>
  <si>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</si>
  <si>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</si>
  <si>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</si>
  <si>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</si>
  <si>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</si>
  <si>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</si>
  <si>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</si>
  <si>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</si>
  <si>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</si>
  <si>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</si>
  <si>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</si>
  <si>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</si>
  <si>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</si>
  <si>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</si>
  <si>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</si>
  <si>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</si>
  <si>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</si>
  <si>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</si>
  <si>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</si>
  <si>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</si>
  <si>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</si>
  <si>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</si>
  <si>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</si>
  <si>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</si>
  <si>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</si>
  <si>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</si>
  <si>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</si>
  <si>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</si>
  <si>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</si>
  <si>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</si>
  <si>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</si>
  <si>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</si>
  <si>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</si>
  <si>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</si>
  <si>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</si>
  <si>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</si>
  <si>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</si>
  <si>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</si>
  <si>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</si>
  <si>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</si>
  <si>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</si>
  <si>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</si>
  <si>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</si>
  <si>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</si>
  <si>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</si>
  <si>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</si>
  <si>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</si>
  <si>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</si>
  <si>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</si>
  <si>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</si>
  <si>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</si>
  <si>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</si>
  <si>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</si>
  <si>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</si>
  <si>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</si>
  <si>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</si>
  <si>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</si>
  <si>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</si>
  <si>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</si>
  <si>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</si>
  <si>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</si>
  <si>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</si>
  <si>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</si>
  <si>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</si>
  <si>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</si>
  <si>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</si>
  <si>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</si>
  <si>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</si>
  <si>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</si>
  <si>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</si>
  <si>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</si>
  <si>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</si>
  <si>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</si>
  <si>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</si>
  <si>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</si>
  <si>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</si>
  <si>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</si>
  <si>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</si>
  <si>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</si>
  <si>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</si>
  <si>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</si>
  <si>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</si>
  <si>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</si>
  <si>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</si>
  <si>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</si>
  <si>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</si>
  <si>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</si>
  <si>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</si>
  <si>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</si>
  <si>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</si>
  <si>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</si>
  <si>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</si>
  <si>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</si>
  <si>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</si>
  <si>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</si>
  <si>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</si>
  <si>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</si>
  <si>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</si>
  <si>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</si>
  <si>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</si>
  <si>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</si>
  <si>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</si>
  <si>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</si>
  <si>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</si>
  <si>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</si>
  <si>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</si>
  <si>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</si>
  <si>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</si>
  <si>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</si>
  <si>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</si>
  <si>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</si>
  <si>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</si>
  <si>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</si>
  <si>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</si>
  <si>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</si>
  <si>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</si>
  <si>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</si>
  <si>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</si>
  <si>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</si>
  <si>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</si>
  <si>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</si>
  <si>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</si>
  <si>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</si>
  <si>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</si>
  <si>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</si>
  <si>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</si>
  <si>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</si>
  <si>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</si>
  <si>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</si>
  <si>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</si>
  <si>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</si>
  <si>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</si>
  <si>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</si>
  <si>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</si>
  <si>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</si>
  <si>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</si>
  <si>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</si>
  <si>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</si>
  <si>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</si>
  <si>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</si>
  <si>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</si>
  <si>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</si>
  <si>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</si>
  <si>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</si>
  <si>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</si>
  <si>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</si>
  <si>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</si>
  <si>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</si>
  <si>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</si>
  <si>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</si>
  <si>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</si>
  <si>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</si>
  <si>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</si>
  <si>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</si>
  <si>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</si>
  <si>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</si>
  <si>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</si>
  <si>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</si>
  <si>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</si>
  <si>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</si>
  <si>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</si>
  <si>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</si>
  <si>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</si>
  <si>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</si>
  <si>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</si>
  <si>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</si>
  <si>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</si>
  <si>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</si>
  <si>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</si>
  <si>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</si>
  <si>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</si>
  <si>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</si>
  <si>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</si>
  <si>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</si>
  <si>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</si>
  <si>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</si>
  <si>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</si>
  <si>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</si>
  <si>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</si>
  <si>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</si>
  <si>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</si>
  <si>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</si>
  <si>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</si>
  <si>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</si>
  <si>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</si>
  <si>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</si>
  <si>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</si>
  <si>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</si>
  <si>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</si>
  <si>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</si>
  <si>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</si>
  <si>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</si>
  <si>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</si>
  <si>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</si>
  <si>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</si>
  <si>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</si>
  <si>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</si>
  <si>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</si>
  <si>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</si>
  <si>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</si>
  <si>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</si>
  <si>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</si>
  <si>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</si>
  <si>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</si>
  <si>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</si>
  <si>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</si>
  <si>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</si>
  <si>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</si>
  <si>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</si>
  <si>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</si>
  <si>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</si>
  <si>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</si>
  <si>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</si>
  <si>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</si>
  <si>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</si>
  <si>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</si>
  <si>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</si>
  <si>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</si>
  <si>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</si>
  <si>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</si>
  <si>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</si>
  <si>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</si>
  <si>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</si>
  <si>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</si>
  <si>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</si>
  <si>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</si>
  <si>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</si>
  <si>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</si>
  <si>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</si>
  <si>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</si>
  <si>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</si>
  <si>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</si>
  <si>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</si>
  <si>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</si>
  <si>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</si>
  <si>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</si>
  <si>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</si>
  <si>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</si>
  <si>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</si>
  <si>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</si>
  <si>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</si>
  <si>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</si>
  <si>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</si>
  <si>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</si>
  <si>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</si>
  <si>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</si>
  <si>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</si>
  <si>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</si>
  <si>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</si>
  <si>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</si>
  <si>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</si>
  <si>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</si>
  <si>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</si>
  <si>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</si>
  <si>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</si>
  <si>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</si>
  <si>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</si>
  <si>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</si>
  <si>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</si>
  <si>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</si>
  <si>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</si>
  <si>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</si>
  <si>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</si>
  <si>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</si>
  <si>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</si>
  <si>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</si>
  <si>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</si>
  <si>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</si>
  <si>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</si>
  <si>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</si>
  <si>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</si>
  <si>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</si>
  <si>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</si>
  <si>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</si>
  <si>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</si>
  <si>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</si>
  <si>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</si>
  <si>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</si>
  <si>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</si>
  <si>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</si>
  <si>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</si>
  <si>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</si>
  <si>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</si>
  <si>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</si>
  <si>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</si>
  <si>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</si>
  <si>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</si>
  <si>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</si>
  <si>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</si>
  <si>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</si>
  <si>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</si>
  <si>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</si>
  <si>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</si>
  <si>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</si>
  <si>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</si>
  <si>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</si>
  <si>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</si>
  <si>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</si>
  <si>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</si>
  <si>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</si>
  <si>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</si>
  <si>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</si>
  <si>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</si>
  <si>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</si>
  <si>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</si>
  <si>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</si>
  <si>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</si>
  <si>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</si>
  <si>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</si>
  <si>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</si>
  <si>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</si>
  <si>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</si>
  <si>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</si>
  <si>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</si>
  <si>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</si>
  <si>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</si>
  <si>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</si>
  <si>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</si>
  <si>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</si>
  <si>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</si>
  <si>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</si>
  <si>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</si>
  <si>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</si>
  <si>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</si>
  <si>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</si>
  <si>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</si>
  <si>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</si>
  <si>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</si>
  <si>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</si>
  <si>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</si>
  <si>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</si>
  <si>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</si>
  <si>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</si>
  <si>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</si>
  <si>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</si>
  <si>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</si>
  <si>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</si>
  <si>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</si>
  <si>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</si>
  <si>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</si>
  <si>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</si>
  <si>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</si>
  <si>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</si>
  <si>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</si>
  <si>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</si>
  <si>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</si>
  <si>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</si>
  <si>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</si>
  <si>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</si>
  <si>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</si>
  <si>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</si>
  <si>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</si>
  <si>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</si>
  <si>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</si>
  <si>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</si>
  <si>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</si>
  <si>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</si>
  <si>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</si>
  <si>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</si>
  <si>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</si>
  <si>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</si>
  <si>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</si>
  <si>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</si>
  <si>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</si>
  <si>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</si>
  <si>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</si>
  <si>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</si>
  <si>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</si>
  <si>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</si>
  <si>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</si>
  <si>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</si>
  <si>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</si>
  <si>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</si>
  <si>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</si>
  <si>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</si>
  <si>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</si>
  <si>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</si>
  <si>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</si>
  <si>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</si>
  <si>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</si>
  <si>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</si>
  <si>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</si>
  <si>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</si>
  <si>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</si>
  <si>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</si>
  <si>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</si>
  <si>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</si>
  <si>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</si>
  <si>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</si>
  <si>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</si>
  <si>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</si>
  <si>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</si>
  <si>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</si>
  <si>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</si>
  <si>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</si>
  <si>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</si>
  <si>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</si>
  <si>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</si>
  <si>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</si>
  <si>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</si>
  <si>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</si>
  <si>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</si>
  <si>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</si>
  <si>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</si>
  <si>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</si>
  <si>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</si>
  <si>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</si>
  <si>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</si>
  <si>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</si>
  <si>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</si>
  <si>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</si>
  <si>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</si>
  <si>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</si>
  <si>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</si>
  <si>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</si>
  <si>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</si>
  <si>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</si>
  <si>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</si>
  <si>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</si>
  <si>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</si>
  <si>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</si>
  <si>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</si>
  <si>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</si>
  <si>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</si>
  <si>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</si>
  <si>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</si>
  <si>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</si>
  <si>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</si>
  <si>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</si>
  <si>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</si>
  <si>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</si>
  <si>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</si>
  <si>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</si>
  <si>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</si>
  <si>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</si>
  <si>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</si>
  <si>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</si>
  <si>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</si>
  <si>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</si>
  <si>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</si>
  <si>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</si>
  <si>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</si>
  <si>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</si>
  <si>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</si>
  <si>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</si>
  <si>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</si>
  <si>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</si>
  <si>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</si>
  <si>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</si>
  <si>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</si>
  <si>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</si>
  <si>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</si>
  <si>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</si>
  <si>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</si>
  <si>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</si>
  <si>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</si>
  <si>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</si>
  <si>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</si>
  <si>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</si>
  <si>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</si>
  <si>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</si>
  <si>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</si>
  <si>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</si>
  <si>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</si>
  <si>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</si>
  <si>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</si>
  <si>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</si>
  <si>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</si>
  <si>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</si>
  <si>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</si>
  <si>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</si>
  <si>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</si>
  <si>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</si>
  <si>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</si>
  <si>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</si>
  <si>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</si>
  <si>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</si>
  <si>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</si>
  <si>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</si>
  <si>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</si>
  <si>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</si>
  <si>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</si>
  <si>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</si>
  <si>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</si>
  <si>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</si>
  <si>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</si>
  <si>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</si>
  <si>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</si>
  <si>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</si>
  <si>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</si>
  <si>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</si>
  <si>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</si>
  <si>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</si>
  <si>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</si>
  <si>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</si>
  <si>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</si>
  <si>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</si>
  <si>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</si>
  <si>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</si>
  <si>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</si>
  <si>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</si>
  <si>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</si>
  <si>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</si>
  <si>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</si>
  <si>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</si>
  <si>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</si>
  <si>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</si>
  <si>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</si>
  <si>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</si>
  <si>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</si>
  <si>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</si>
  <si>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</si>
  <si>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</si>
  <si>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</si>
  <si>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</si>
  <si>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</si>
  <si>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</si>
  <si>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</si>
  <si>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</si>
  <si>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</si>
  <si>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</si>
  <si>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</si>
  <si>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</si>
  <si>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</si>
  <si>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</si>
  <si>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</si>
  <si>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</si>
  <si>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</si>
  <si>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</si>
  <si>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</si>
  <si>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</si>
  <si>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</si>
  <si>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</si>
  <si>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</si>
  <si>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</si>
  <si>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</si>
  <si>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</si>
  <si>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</si>
  <si>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</si>
  <si>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</si>
  <si>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</si>
  <si>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</si>
  <si>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</si>
  <si>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</si>
  <si>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</si>
  <si>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</si>
  <si>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</si>
  <si>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</si>
  <si>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</si>
  <si>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</si>
  <si>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</si>
  <si>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</si>
  <si>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</si>
  <si>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</si>
  <si>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</si>
  <si>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</si>
  <si>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</si>
  <si>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</si>
  <si>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</si>
  <si>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</si>
  <si>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</si>
  <si>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</si>
  <si>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</si>
  <si>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</si>
  <si>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</si>
  <si>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</si>
  <si>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</si>
  <si>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</si>
  <si>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</si>
  <si>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</si>
  <si>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</si>
  <si>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</si>
  <si>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</si>
  <si>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</si>
  <si>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</si>
  <si>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</si>
  <si>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</si>
  <si>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</si>
  <si>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</si>
  <si>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</si>
  <si>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</si>
  <si>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</si>
  <si>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</si>
  <si>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</si>
  <si>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</si>
  <si>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</si>
  <si>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</si>
  <si>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</si>
  <si>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</si>
  <si>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</si>
  <si>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</si>
  <si>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</si>
  <si>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</si>
  <si>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</si>
  <si>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</si>
  <si>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</si>
  <si>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</si>
  <si>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</si>
  <si>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</si>
  <si>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</si>
  <si>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</si>
  <si>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</si>
  <si>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</si>
  <si>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</si>
  <si>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</si>
  <si>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</si>
  <si>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</si>
  <si>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</si>
  <si>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</si>
  <si>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</si>
  <si>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</si>
  <si>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</si>
  <si>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</si>
  <si>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</si>
  <si>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</si>
  <si>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</si>
  <si>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</si>
  <si>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</si>
  <si>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</si>
  <si>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</si>
  <si>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</si>
  <si>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</si>
  <si>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</si>
  <si>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</si>
  <si>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</si>
  <si>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</si>
  <si>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</si>
  <si>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</si>
  <si>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</si>
  <si>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</si>
  <si>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</si>
  <si>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</si>
  <si>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</si>
  <si>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</si>
  <si>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</si>
  <si>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</si>
  <si>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</si>
  <si>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</si>
  <si>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</si>
  <si>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</si>
  <si>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</si>
  <si>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</si>
  <si>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</si>
  <si>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</si>
  <si>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</si>
  <si>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</si>
  <si>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</si>
  <si>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</si>
  <si>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</si>
  <si>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</si>
  <si>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</si>
  <si>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</si>
  <si>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</si>
  <si>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</si>
  <si>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</si>
  <si>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</si>
  <si>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</si>
  <si>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</si>
  <si>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</si>
  <si>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</si>
  <si>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</si>
  <si>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</si>
  <si>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</si>
  <si>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</si>
  <si>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</si>
  <si>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</si>
  <si>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</si>
  <si>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</si>
  <si>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</si>
  <si>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</si>
  <si>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</si>
  <si>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</si>
  <si>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</si>
  <si>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</si>
  <si>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</si>
  <si>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</si>
  <si>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</si>
  <si>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</si>
  <si>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</si>
  <si>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</si>
  <si>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</si>
  <si>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</si>
  <si>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</si>
  <si>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</si>
  <si>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</si>
  <si>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</si>
  <si>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</si>
  <si>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</si>
  <si>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</si>
  <si>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</si>
  <si>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</si>
  <si>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</si>
  <si>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</si>
  <si>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</si>
  <si>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</si>
  <si>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</si>
  <si>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</si>
  <si>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</si>
  <si>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</si>
  <si>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</si>
  <si>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</si>
  <si>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</si>
  <si>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</si>
  <si>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</si>
  <si>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</si>
  <si>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</si>
  <si>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</si>
  <si>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</si>
  <si>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</si>
  <si>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</si>
  <si>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</si>
  <si>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</si>
  <si>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</si>
  <si>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</si>
  <si>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</si>
  <si>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</si>
  <si>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</si>
  <si>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</si>
  <si>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</si>
  <si>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</si>
  <si>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</si>
  <si>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</si>
  <si>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</si>
  <si>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</si>
  <si>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</si>
  <si>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</si>
  <si>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</si>
  <si>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</si>
  <si>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</si>
  <si>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</si>
  <si>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</si>
  <si>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</si>
  <si>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</si>
  <si>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</si>
  <si>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</si>
  <si>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</si>
  <si>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</si>
  <si>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</si>
  <si>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</si>
  <si>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</si>
  <si>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</si>
  <si>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</si>
  <si>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</si>
  <si>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</si>
  <si>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</si>
  <si>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</si>
  <si>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</si>
  <si>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</si>
  <si>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</si>
  <si>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</si>
  <si>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</si>
  <si>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</si>
  <si>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</si>
  <si>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</si>
  <si>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</si>
  <si>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</si>
  <si>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</si>
  <si>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</si>
  <si>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</si>
  <si>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</si>
  <si>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</si>
  <si>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</si>
  <si>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</si>
  <si>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</si>
  <si>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</si>
  <si>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</si>
  <si>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</si>
  <si>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</si>
  <si>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</si>
  <si>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</si>
  <si>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</si>
  <si>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</si>
  <si>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</si>
  <si>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</si>
  <si>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</si>
  <si>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</si>
  <si>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</si>
  <si>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</si>
  <si>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</si>
  <si>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</si>
  <si>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</si>
  <si>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</si>
  <si>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</si>
  <si>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</si>
  <si>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</si>
  <si>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</si>
  <si>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</si>
  <si>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</si>
  <si>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</si>
  <si>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</si>
  <si>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</si>
  <si>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</si>
  <si>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</si>
  <si>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</si>
  <si>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</si>
  <si>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</si>
  <si>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</si>
  <si>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</si>
  <si>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</si>
  <si>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</si>
  <si>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</si>
  <si>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</si>
  <si>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</si>
  <si>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</si>
  <si>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</si>
  <si>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</si>
  <si>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</si>
  <si>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</si>
  <si>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</si>
  <si>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</si>
  <si>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</si>
  <si>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</si>
  <si>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</si>
  <si>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</si>
  <si>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</si>
  <si>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</si>
  <si>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</si>
  <si>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</si>
  <si>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</si>
  <si>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</si>
  <si>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</si>
  <si>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</si>
  <si>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</si>
  <si>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</si>
  <si>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</si>
  <si>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</si>
  <si>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</si>
  <si>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</si>
  <si>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</si>
  <si>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</si>
  <si>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</si>
  <si>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</si>
  <si>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</si>
  <si>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</si>
  <si>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</si>
  <si>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</si>
  <si>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</si>
  <si>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</si>
  <si>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</si>
  <si>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</si>
  <si>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</si>
  <si>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</si>
  <si>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</si>
  <si>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</si>
  <si>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</si>
  <si>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</si>
  <si>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</si>
  <si>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</si>
  <si>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</si>
  <si>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</si>
  <si>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</si>
  <si>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</si>
  <si>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</si>
  <si>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</si>
  <si>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</si>
  <si>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</si>
  <si>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</si>
  <si>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</si>
  <si>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</si>
  <si>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</si>
  <si>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</si>
  <si>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</si>
  <si>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</si>
  <si>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</si>
  <si>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</si>
  <si>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</si>
  <si>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</si>
  <si>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</si>
  <si>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</si>
  <si>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</si>
  <si>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</si>
  <si>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</si>
  <si>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</si>
  <si>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</si>
  <si>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</si>
  <si>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</si>
  <si>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</si>
  <si>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</si>
  <si>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</si>
  <si>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</si>
  <si>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</si>
  <si>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</si>
  <si>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</si>
  <si>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</si>
  <si>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</si>
  <si>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</si>
  <si>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</si>
  <si>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</si>
  <si>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</si>
  <si>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</si>
  <si>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</si>
  <si>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</si>
  <si>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</si>
  <si>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</si>
  <si>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</si>
  <si>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</si>
  <si>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</si>
  <si>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</si>
  <si>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</si>
  <si>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</si>
  <si>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</si>
  <si>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</si>
  <si>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</si>
  <si>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</si>
  <si>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</si>
  <si>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</si>
  <si>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</si>
  <si>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</si>
  <si>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</si>
  <si>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</si>
  <si>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</si>
  <si>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</si>
  <si>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</si>
  <si>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</si>
  <si>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</si>
  <si>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</si>
  <si>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</si>
  <si>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</si>
  <si>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</si>
  <si>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</si>
  <si>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</si>
  <si>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</si>
  <si>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</si>
  <si>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</si>
  <si>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</si>
  <si>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</si>
  <si>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</si>
  <si>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</si>
  <si>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</si>
  <si>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</si>
  <si>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</si>
  <si>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</si>
  <si>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</si>
  <si>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</si>
  <si>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</si>
  <si>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</si>
  <si>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</si>
  <si>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</si>
  <si>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</si>
  <si>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</si>
  <si>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</si>
  <si>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</si>
  <si>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</si>
  <si>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</si>
  <si>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</si>
  <si>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</si>
  <si>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</si>
  <si>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</si>
  <si>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</si>
  <si>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</si>
  <si>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</si>
  <si>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</si>
  <si>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</si>
  <si>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</si>
  <si>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</si>
  <si>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</si>
  <si>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</si>
  <si>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</si>
  <si>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</si>
  <si>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</si>
  <si>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</si>
  <si>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</si>
  <si>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</si>
  <si>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</si>
  <si>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</si>
  <si>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</si>
  <si>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</si>
  <si>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</si>
  <si>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</si>
  <si>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</si>
  <si>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</si>
  <si>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</si>
  <si>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</si>
  <si>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</si>
  <si>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</si>
  <si>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</si>
  <si>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</si>
  <si>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</si>
  <si>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</si>
  <si>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</si>
  <si>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</si>
  <si>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</si>
  <si>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</si>
  <si>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</si>
  <si>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</si>
  <si>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</si>
  <si>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</si>
  <si>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</si>
  <si>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</si>
  <si>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</si>
  <si>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</si>
  <si>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</si>
  <si>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</si>
  <si>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</si>
  <si>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</si>
  <si>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</si>
  <si>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</si>
  <si>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</si>
  <si>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</si>
  <si>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</si>
  <si>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</si>
  <si>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</si>
  <si>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</si>
  <si>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</si>
  <si>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</si>
  <si>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</si>
  <si>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</si>
  <si>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</si>
  <si>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</si>
  <si>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</si>
  <si>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</si>
  <si>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</si>
  <si>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</si>
  <si>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</si>
  <si>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</si>
  <si>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</si>
  <si>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</si>
  <si>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</si>
  <si>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</si>
  <si>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</si>
  <si>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</si>
  <si>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</si>
  <si>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</si>
  <si>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</si>
  <si>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</si>
  <si>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</si>
  <si>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</si>
  <si>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</si>
  <si>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</si>
  <si>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</si>
  <si>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</si>
  <si>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</si>
  <si>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</si>
  <si>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</si>
  <si>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</si>
  <si>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</si>
  <si>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</si>
  <si>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</si>
  <si>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</si>
  <si>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</si>
  <si>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</si>
  <si>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</si>
  <si>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</si>
  <si>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</si>
  <si>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</si>
  <si>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</si>
  <si>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</si>
  <si>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</si>
  <si>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</si>
  <si>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</si>
  <si>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</si>
  <si>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</si>
  <si>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</si>
  <si>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</si>
  <si>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</si>
  <si>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</si>
  <si>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</si>
  <si>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</si>
  <si>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</si>
  <si>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</si>
  <si>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</si>
  <si>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</si>
  <si>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</si>
  <si>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</si>
  <si>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</si>
  <si>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</si>
  <si>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</si>
  <si>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</si>
  <si>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</si>
  <si>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</si>
  <si>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</si>
  <si>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</si>
  <si>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</si>
  <si>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</si>
  <si>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</si>
  <si>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</si>
  <si>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</si>
  <si>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</si>
  <si>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</si>
  <si>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</si>
  <si>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</si>
  <si>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</si>
  <si>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</si>
  <si>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</si>
  <si>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</si>
  <si>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</si>
  <si>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</si>
  <si>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</si>
  <si>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</si>
  <si>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</si>
  <si>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</si>
  <si>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</si>
  <si>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</si>
  <si>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</si>
  <si>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</si>
  <si>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</si>
  <si>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</si>
  <si>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</si>
  <si>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</si>
  <si>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</si>
  <si>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</si>
  <si>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</si>
  <si>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</si>
  <si>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</si>
  <si>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</si>
  <si>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</si>
  <si>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</si>
  <si>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</si>
  <si>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</si>
  <si>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</si>
  <si>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</si>
  <si>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</si>
  <si>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</si>
  <si>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</si>
  <si>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</si>
  <si>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</si>
  <si>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</si>
  <si>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</si>
  <si>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</si>
  <si>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</si>
  <si>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</si>
  <si>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</si>
  <si>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</si>
  <si>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</si>
  <si>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</si>
  <si>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</si>
  <si>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</si>
  <si>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</si>
  <si>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</si>
  <si>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</si>
  <si>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</si>
  <si>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</si>
  <si>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</si>
  <si>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</si>
  <si>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</si>
  <si>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</si>
  <si>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</si>
  <si>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</si>
  <si>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</si>
  <si>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</si>
  <si>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</si>
  <si>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</si>
  <si>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</si>
  <si>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</si>
  <si>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</si>
  <si>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</si>
  <si>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</si>
  <si>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</si>
  <si>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</si>
  <si>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</si>
  <si>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</si>
  <si>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</si>
  <si>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</si>
  <si>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</si>
  <si>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</si>
  <si>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</si>
  <si>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</si>
  <si>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</si>
  <si>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</si>
  <si>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</si>
  <si>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</si>
  <si>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</si>
  <si>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</si>
  <si>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</si>
  <si>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</si>
  <si>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</si>
  <si>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</si>
  <si>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</si>
  <si>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</si>
  <si>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</si>
  <si>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</si>
  <si>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</si>
  <si>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</si>
  <si>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</si>
  <si>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</si>
  <si>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</si>
  <si>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</si>
  <si>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</si>
  <si>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</si>
  <si>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</si>
  <si>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</si>
  <si>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</si>
  <si>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</si>
  <si>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</si>
  <si>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</si>
  <si>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</si>
  <si>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</si>
  <si>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</si>
  <si>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</si>
  <si>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</si>
  <si>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</si>
  <si>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</si>
  <si>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</si>
  <si>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</si>
  <si>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</si>
  <si>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</si>
  <si>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</si>
  <si>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</si>
  <si>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</si>
  <si>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</si>
  <si>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</si>
  <si>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</si>
  <si>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</si>
  <si>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</si>
  <si>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</si>
  <si>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</si>
  <si>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</si>
  <si>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</si>
  <si>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</si>
  <si>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</si>
  <si>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</si>
  <si>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</si>
  <si>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</si>
  <si>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</si>
  <si>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</si>
  <si>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</si>
  <si>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</si>
  <si>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</si>
  <si>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</si>
  <si>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</si>
  <si>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</si>
  <si>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</si>
  <si>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</si>
  <si>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</si>
  <si>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</si>
  <si>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</si>
  <si>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</si>
  <si>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</si>
  <si>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</si>
  <si>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</si>
  <si>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</si>
  <si>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</si>
  <si>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</si>
  <si>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</si>
  <si>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</si>
  <si>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</si>
  <si>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</si>
  <si>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</si>
  <si>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</si>
  <si>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</si>
  <si>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</si>
  <si>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</si>
  <si>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</si>
  <si>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</si>
  <si>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</si>
  <si>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</si>
  <si>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</si>
  <si>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</si>
  <si>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</si>
  <si>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</si>
  <si>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</si>
  <si>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</si>
  <si>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</si>
  <si>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</si>
  <si>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</si>
  <si>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</si>
  <si>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</si>
  <si>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</si>
  <si>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</si>
  <si>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</si>
  <si>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</si>
  <si>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</si>
  <si>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</si>
  <si>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</si>
  <si>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</si>
  <si>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</si>
  <si>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</si>
  <si>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</si>
  <si>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</si>
  <si>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</si>
  <si>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</si>
  <si>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</si>
  <si>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</si>
  <si>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</si>
  <si>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</si>
  <si>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</si>
  <si>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</si>
  <si>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</si>
  <si>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</si>
  <si>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</si>
  <si>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</si>
  <si>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</si>
  <si>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</si>
  <si>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</si>
  <si>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</si>
  <si>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</si>
  <si>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</si>
  <si>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</si>
  <si>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</si>
  <si>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</si>
  <si>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</si>
  <si>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</si>
  <si>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</si>
  <si>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</si>
  <si>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</si>
  <si>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</si>
  <si>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</si>
  <si>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</si>
  <si>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</si>
  <si>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</si>
  <si>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</si>
  <si>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</si>
  <si>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</si>
  <si>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</si>
  <si>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</si>
  <si>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</si>
  <si>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</si>
  <si>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</si>
  <si>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</si>
  <si>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</si>
  <si>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</si>
  <si>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</si>
  <si>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</si>
  <si>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</si>
  <si>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</si>
  <si>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</si>
  <si>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</si>
  <si>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</si>
  <si>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</si>
  <si>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</si>
  <si>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</si>
  <si>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</si>
  <si>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</si>
  <si>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</si>
  <si>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</si>
  <si>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</si>
  <si>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</si>
  <si>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</si>
  <si>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</si>
  <si>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</si>
  <si>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</si>
  <si>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</si>
  <si>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</si>
  <si>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</si>
  <si>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</si>
  <si>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</si>
  <si>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</si>
  <si>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</si>
  <si>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</si>
  <si>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</si>
  <si>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</si>
  <si>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</si>
  <si>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</si>
  <si>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</si>
  <si>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</si>
  <si>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</si>
  <si>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</si>
  <si>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</si>
  <si>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</si>
  <si>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</si>
  <si>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</si>
  <si>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</si>
  <si>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</si>
  <si>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</si>
  <si>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</si>
  <si>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</si>
  <si>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</si>
  <si>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</si>
  <si>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</si>
  <si>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</si>
  <si>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</si>
  <si>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</si>
  <si>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</si>
  <si>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</si>
  <si>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</si>
  <si>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</si>
  <si>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</si>
  <si>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</si>
  <si>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</si>
  <si>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</si>
  <si>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</si>
  <si>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</si>
  <si>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</si>
  <si>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</si>
  <si>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</si>
  <si>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</si>
  <si>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</si>
  <si>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</si>
  <si>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</si>
  <si>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</si>
  <si>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</si>
  <si>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</si>
  <si>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</si>
  <si>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</si>
  <si>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</si>
  <si>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</si>
  <si>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</si>
  <si>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</si>
  <si>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</si>
  <si>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</si>
  <si>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</si>
  <si>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</si>
  <si>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</si>
  <si>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</si>
  <si>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</si>
  <si>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</si>
  <si>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</si>
  <si>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</si>
  <si>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</si>
  <si>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</si>
  <si>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</si>
  <si>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</si>
  <si>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</si>
  <si>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</si>
  <si>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</si>
  <si>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</si>
  <si>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</si>
  <si>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</si>
  <si>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</si>
  <si>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</si>
  <si>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</si>
  <si>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</si>
  <si>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</si>
  <si>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</si>
  <si>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</si>
  <si>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</si>
  <si>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</si>
  <si>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</si>
  <si>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</si>
  <si>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</si>
  <si>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</si>
  <si>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</si>
  <si>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</si>
  <si>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</si>
  <si>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</si>
  <si>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</si>
  <si>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</si>
  <si>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</si>
  <si>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</si>
  <si>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</si>
  <si>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</si>
  <si>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</si>
  <si>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</si>
  <si>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</si>
  <si>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</si>
  <si>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</si>
  <si>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</si>
  <si>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</si>
  <si>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</si>
  <si>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</si>
  <si>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</si>
  <si>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</si>
  <si>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</si>
  <si>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</si>
  <si>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</si>
  <si>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</si>
  <si>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</si>
  <si>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</si>
  <si>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</si>
  <si>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</si>
  <si>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</si>
  <si>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</si>
  <si>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</si>
  <si>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</si>
  <si>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</si>
  <si>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</si>
  <si>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</si>
  <si>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</si>
  <si>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</si>
  <si>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</si>
  <si>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</si>
  <si>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</si>
  <si>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</si>
  <si>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</si>
  <si>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</si>
  <si>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</si>
  <si>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</si>
  <si>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</si>
  <si>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</si>
  <si>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</si>
  <si>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</si>
  <si>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</si>
  <si>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</si>
  <si>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</si>
  <si>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</si>
  <si>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</si>
  <si>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</si>
  <si>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</si>
  <si>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</si>
  <si>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</si>
  <si>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</si>
  <si>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</si>
  <si>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</si>
  <si>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</si>
  <si>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</si>
  <si>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</si>
  <si>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</si>
  <si>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</si>
  <si>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</si>
  <si>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</si>
  <si>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</si>
  <si>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</si>
  <si>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</si>
  <si>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</si>
  <si>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</si>
  <si>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</si>
  <si>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</si>
  <si>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</si>
  <si>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</si>
  <si>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</si>
  <si>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</si>
  <si>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</si>
  <si>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</si>
  <si>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</si>
  <si>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</si>
  <si>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</si>
  <si>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</si>
  <si>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</si>
  <si>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</si>
  <si>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</si>
  <si>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</si>
  <si>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</si>
  <si>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</si>
  <si>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</si>
  <si>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</si>
  <si>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</si>
  <si>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</si>
  <si>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</si>
  <si>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</si>
  <si>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</si>
  <si>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</si>
  <si>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</si>
  <si>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</si>
  <si>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</si>
  <si>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</si>
  <si>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</si>
  <si>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</si>
  <si>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</si>
  <si>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</si>
  <si>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</si>
  <si>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</si>
  <si>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</si>
  <si>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</si>
  <si>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</si>
  <si>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</si>
  <si>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</si>
  <si>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</si>
  <si>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</si>
  <si>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</si>
  <si>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</si>
  <si>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</si>
  <si>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</si>
  <si>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</si>
  <si>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</si>
  <si>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</si>
  <si>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</si>
  <si>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</si>
  <si>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</si>
  <si>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</si>
  <si>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</si>
  <si>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</si>
  <si>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</si>
  <si>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</si>
  <si>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</si>
  <si>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</si>
  <si>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</si>
  <si>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</si>
  <si>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</si>
  <si>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</si>
  <si>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</si>
  <si>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</si>
  <si>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</si>
  <si>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</si>
  <si>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</si>
  <si>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</si>
  <si>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</si>
  <si>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</si>
  <si>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</si>
  <si>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</si>
  <si>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</si>
  <si>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</si>
  <si>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</si>
  <si>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</si>
  <si>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</si>
  <si>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</si>
  <si>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</si>
  <si>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</si>
  <si>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</si>
  <si>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</si>
  <si>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</si>
  <si>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</si>
  <si>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</si>
  <si>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</si>
  <si>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</si>
  <si>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</si>
  <si>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</si>
  <si>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</si>
  <si>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</si>
  <si>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</si>
  <si>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</si>
  <si>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</si>
  <si>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</si>
  <si>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</si>
  <si>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</si>
  <si>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</si>
  <si>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</si>
  <si>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</si>
  <si>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</si>
  <si>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</si>
  <si>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</si>
  <si>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</si>
  <si>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</si>
  <si>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</si>
  <si>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</si>
  <si>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</si>
  <si>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</si>
  <si>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</si>
  <si>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</si>
  <si>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</si>
  <si>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</si>
  <si>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</si>
  <si>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</si>
  <si>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</si>
  <si>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</si>
  <si>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</si>
  <si>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</si>
  <si>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</si>
  <si>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</si>
  <si>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</si>
  <si>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</si>
  <si>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</si>
  <si>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</si>
  <si>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</si>
  <si>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</si>
  <si>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</si>
  <si>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</si>
  <si>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</si>
  <si>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</si>
  <si>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</si>
  <si>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</si>
  <si>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</si>
  <si>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</si>
  <si>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</si>
  <si>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</si>
  <si>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</si>
  <si>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</si>
  <si>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</si>
  <si>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</si>
  <si>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</si>
  <si>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</si>
  <si>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</si>
  <si>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</si>
  <si>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</si>
  <si>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</si>
  <si>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</si>
  <si>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</si>
  <si>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</si>
  <si>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</si>
  <si>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</si>
  <si>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</si>
  <si>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</si>
  <si>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</si>
  <si>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</si>
  <si>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</si>
  <si>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</si>
  <si>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</si>
  <si>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</si>
  <si>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</si>
  <si>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</si>
  <si>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</si>
  <si>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</si>
  <si>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</si>
  <si>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</si>
  <si>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</si>
  <si>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</si>
  <si>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</si>
  <si>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</si>
  <si>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</si>
  <si>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</si>
  <si>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</si>
  <si>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</si>
  <si>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</si>
  <si>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</si>
  <si>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</si>
  <si>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</si>
  <si>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</si>
  <si>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</si>
  <si>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</si>
  <si>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</si>
  <si>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</si>
  <si>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</si>
  <si>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</si>
  <si>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</si>
  <si>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</si>
  <si>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</si>
  <si>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</si>
  <si>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</si>
  <si>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</si>
  <si>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</si>
  <si>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</si>
  <si>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</si>
  <si>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</si>
  <si>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</si>
  <si>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</si>
  <si>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</si>
  <si>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</si>
  <si>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</si>
  <si>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</si>
  <si>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</si>
  <si>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</si>
  <si>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</si>
  <si>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</si>
  <si>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</si>
  <si>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</si>
  <si>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</si>
  <si>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</si>
  <si>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</si>
  <si>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</si>
  <si>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</si>
  <si>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</si>
  <si>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</si>
  <si>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</si>
  <si>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</si>
  <si>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</si>
  <si>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</si>
  <si>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</si>
  <si>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</si>
  <si>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</si>
  <si>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</si>
  <si>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</si>
  <si>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</si>
  <si>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</si>
  <si>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</si>
  <si>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</si>
  <si>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</si>
  <si>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</si>
  <si>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</si>
  <si>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</si>
  <si>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</si>
  <si>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</si>
  <si>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</si>
  <si>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</si>
  <si>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</si>
  <si>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</si>
  <si>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</si>
  <si>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</si>
  <si>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</si>
  <si>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</si>
  <si>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</si>
  <si>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</si>
  <si>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</si>
  <si>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</si>
  <si>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</si>
  <si>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</si>
  <si>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</si>
  <si>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</si>
  <si>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</si>
  <si>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</si>
  <si>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</si>
  <si>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</si>
  <si>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</si>
  <si>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</si>
  <si>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</si>
  <si>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</si>
  <si>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</si>
  <si>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</si>
  <si>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</si>
  <si>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</si>
  <si>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</si>
  <si>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</si>
  <si>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</si>
  <si>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</si>
  <si>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</si>
  <si>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</si>
  <si>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</si>
  <si>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</si>
  <si>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</si>
  <si>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</si>
  <si>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</si>
  <si>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</si>
  <si>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</si>
  <si>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</si>
  <si>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</si>
  <si>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</si>
  <si>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</si>
  <si>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</si>
  <si>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</si>
  <si>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</si>
  <si>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</si>
  <si>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</si>
  <si>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</si>
  <si>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</si>
  <si>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</si>
  <si>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</si>
  <si>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</si>
  <si>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</si>
  <si>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</si>
  <si>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</si>
  <si>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</si>
  <si>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</si>
  <si>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</si>
  <si>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</si>
  <si>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</si>
  <si>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</si>
  <si>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</si>
  <si>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</si>
  <si>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</si>
  <si>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</si>
  <si>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</si>
  <si>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</si>
  <si>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</si>
  <si>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</si>
  <si>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</si>
  <si>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</si>
  <si>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</si>
  <si>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</si>
  <si>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</si>
  <si>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</si>
  <si>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</si>
  <si>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</si>
  <si>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</si>
  <si>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</si>
  <si>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</si>
  <si>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</si>
  <si>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</si>
  <si>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</si>
  <si>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</si>
  <si>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</si>
  <si>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</si>
  <si>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</si>
  <si>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</si>
  <si>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</si>
  <si>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</si>
  <si>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</si>
  <si>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</si>
  <si>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</si>
  <si>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</si>
  <si>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</si>
  <si>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</si>
  <si>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</si>
  <si>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</si>
  <si>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</si>
  <si>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</si>
  <si>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</si>
  <si>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</si>
  <si>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</si>
  <si>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</si>
  <si>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</si>
  <si>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</si>
  <si>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</si>
  <si>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</si>
  <si>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</si>
  <si>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</si>
  <si>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</si>
  <si>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</si>
  <si>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</si>
  <si>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</si>
  <si>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</si>
  <si>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</si>
  <si>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</si>
  <si>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</si>
  <si>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</si>
  <si>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</si>
  <si>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</si>
  <si>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</si>
  <si>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</si>
  <si>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</si>
  <si>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</si>
  <si>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</si>
  <si>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</si>
  <si>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</si>
  <si>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</si>
  <si>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</si>
  <si>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</si>
  <si>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</si>
  <si>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</si>
  <si>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</si>
  <si>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</si>
  <si>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</si>
  <si>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</si>
  <si>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</si>
  <si>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</si>
  <si>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</si>
  <si>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</si>
  <si>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</si>
  <si>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</si>
  <si>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</si>
  <si>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</si>
  <si>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</si>
  <si>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</si>
  <si>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</si>
  <si>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</si>
  <si>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</si>
  <si>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</si>
  <si>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</si>
  <si>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</si>
  <si>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</si>
  <si>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</si>
  <si>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</si>
  <si>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</si>
  <si>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</si>
  <si>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</si>
  <si>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</si>
  <si>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</si>
  <si>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</si>
  <si>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</si>
  <si>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</si>
  <si>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</si>
  <si>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</si>
  <si>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</si>
  <si>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</si>
  <si>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</si>
  <si>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</si>
  <si>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</si>
  <si>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</si>
  <si>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</si>
  <si>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</si>
  <si>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</si>
  <si>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</si>
  <si>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</si>
  <si>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</si>
  <si>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</si>
  <si>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</si>
  <si>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</si>
  <si>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</si>
  <si>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</si>
  <si>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</si>
  <si>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</si>
  <si>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</si>
  <si>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</si>
  <si>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</si>
  <si>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</si>
  <si>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</si>
  <si>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</si>
  <si>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</si>
  <si>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</si>
  <si>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</si>
  <si>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</si>
  <si>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</si>
  <si>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</si>
  <si>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</si>
  <si>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</si>
  <si>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</si>
  <si>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</si>
  <si>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</si>
  <si>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</si>
  <si>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</si>
  <si>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</si>
  <si>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</si>
  <si>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</si>
  <si>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</si>
  <si>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</si>
  <si>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</si>
  <si>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</si>
  <si>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</si>
  <si>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</si>
  <si>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</si>
  <si>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</si>
  <si>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</si>
  <si>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</si>
  <si>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</si>
  <si>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</si>
  <si>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</si>
  <si>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</si>
  <si>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</si>
  <si>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</si>
  <si>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</si>
  <si>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</si>
  <si>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</si>
  <si>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</si>
  <si>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</si>
  <si>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</si>
  <si>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</si>
  <si>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</si>
  <si>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</si>
  <si>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</si>
  <si>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</si>
  <si>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</si>
  <si>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</si>
  <si>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</si>
  <si>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</si>
  <si>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</si>
  <si>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</si>
  <si>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</si>
  <si>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</si>
  <si>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</si>
  <si>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</si>
  <si>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</si>
  <si>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</si>
  <si>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</si>
  <si>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</si>
  <si>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</si>
  <si>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</si>
  <si>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</si>
  <si>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</si>
  <si>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</si>
  <si>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</si>
  <si>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</si>
  <si>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</si>
  <si>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</si>
  <si>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</si>
  <si>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</si>
  <si>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</si>
  <si>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</si>
  <si>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</si>
  <si>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</si>
  <si>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</si>
  <si>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</si>
  <si>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</si>
  <si>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</si>
  <si>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</si>
  <si>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</si>
  <si>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</si>
  <si>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</si>
  <si>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</si>
  <si>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</si>
  <si>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</si>
  <si>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</si>
  <si>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</si>
  <si>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</si>
  <si>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</si>
  <si>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</si>
  <si>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</si>
  <si>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</si>
  <si>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</si>
  <si>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</si>
  <si>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</si>
  <si>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</si>
  <si>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</si>
  <si>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</si>
  <si>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</si>
  <si>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</si>
  <si>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</si>
  <si>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</si>
  <si>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</si>
  <si>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</si>
  <si>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</si>
  <si>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</si>
  <si>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</si>
  <si>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</si>
  <si>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</si>
  <si>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</si>
  <si>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</si>
  <si>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</si>
  <si>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</si>
  <si>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</si>
  <si>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</si>
  <si>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</si>
  <si>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</si>
  <si>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</si>
  <si>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</si>
  <si>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</si>
  <si>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</si>
  <si>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</si>
  <si>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</si>
  <si>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</si>
  <si>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</si>
  <si>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</si>
  <si>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</si>
  <si>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</si>
  <si>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</si>
  <si>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</si>
  <si>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</si>
  <si>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</si>
  <si>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</si>
  <si>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</si>
  <si>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</si>
  <si>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</si>
  <si>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</si>
  <si>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</si>
  <si>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</si>
  <si>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</si>
  <si>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</si>
  <si>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</si>
  <si>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</si>
  <si>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</si>
  <si>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</si>
  <si>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</si>
  <si>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</si>
  <si>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</si>
  <si>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</si>
  <si>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</si>
  <si>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</si>
  <si>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</si>
  <si>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</si>
  <si>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</si>
  <si>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</si>
  <si>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</si>
  <si>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</si>
  <si>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</si>
  <si>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</si>
  <si>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</si>
  <si>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</si>
  <si>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</si>
  <si>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</si>
  <si>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</si>
  <si>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</si>
  <si>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</si>
  <si>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</si>
  <si>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</si>
  <si>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</si>
  <si>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</si>
  <si>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</si>
  <si>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</si>
  <si>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</si>
  <si>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</si>
  <si>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</si>
  <si>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</si>
  <si>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</si>
  <si>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</si>
  <si>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</si>
  <si>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</si>
  <si>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</si>
  <si>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</si>
  <si>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</si>
  <si>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</si>
  <si>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</si>
  <si>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</si>
  <si>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</si>
  <si>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</si>
  <si>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</si>
  <si>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</si>
  <si>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</si>
  <si>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</si>
  <si>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</si>
  <si>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</si>
  <si>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</si>
  <si>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</si>
  <si>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</si>
  <si>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</si>
  <si>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</si>
  <si>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</si>
  <si>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</si>
  <si>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</si>
  <si>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</si>
  <si>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</si>
  <si>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</si>
  <si>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</si>
  <si>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</si>
  <si>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</si>
  <si>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</si>
  <si>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</si>
  <si>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</si>
  <si>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</si>
  <si>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</si>
  <si>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</si>
  <si>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</si>
  <si>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</si>
  <si>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</si>
  <si>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</si>
  <si>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</si>
  <si>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</si>
  <si>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</si>
  <si>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</si>
  <si>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</si>
  <si>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</si>
  <si>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</si>
  <si>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</si>
  <si>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</si>
  <si>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</si>
  <si>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</si>
  <si>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</si>
  <si>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</si>
  <si>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</si>
  <si>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</si>
  <si>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</si>
  <si>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</si>
  <si>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</si>
  <si>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</si>
  <si>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</si>
  <si>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</si>
  <si>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</si>
  <si>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</si>
  <si>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</si>
  <si>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</si>
  <si>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</si>
  <si>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</si>
  <si>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</si>
  <si>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</si>
  <si>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</si>
  <si>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</si>
  <si>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</si>
  <si>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</si>
  <si>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</si>
  <si>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</si>
  <si>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</si>
  <si>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</si>
  <si>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</si>
  <si>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</si>
  <si>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</si>
  <si>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</si>
  <si>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</si>
  <si>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</si>
  <si>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</si>
  <si>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</si>
  <si>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</si>
  <si>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</si>
  <si>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</si>
  <si>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</si>
  <si>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</si>
  <si>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</si>
  <si>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</si>
  <si>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</si>
  <si>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</si>
  <si>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</si>
  <si>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</si>
  <si>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</si>
  <si>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</si>
  <si>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</si>
  <si>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</si>
  <si>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</si>
  <si>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</si>
  <si>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</si>
  <si>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</si>
  <si>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</si>
  <si>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</si>
  <si>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</si>
  <si>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</si>
  <si>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</si>
  <si>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</si>
  <si>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</si>
  <si>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</si>
  <si>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</si>
  <si>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</si>
  <si>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</si>
  <si>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</si>
  <si>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</si>
  <si>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</si>
  <si>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</si>
  <si>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</si>
  <si>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</si>
  <si>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</si>
  <si>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</si>
  <si>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</si>
  <si>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</si>
  <si>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</si>
  <si>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</si>
  <si>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</si>
  <si>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</si>
  <si>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</si>
  <si>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</si>
  <si>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</si>
  <si>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</si>
  <si>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</si>
  <si>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</si>
  <si>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</si>
  <si>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</si>
  <si>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</si>
  <si>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</si>
  <si>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</si>
  <si>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</si>
  <si>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</si>
  <si>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</si>
  <si>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</si>
  <si>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</si>
  <si>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</si>
  <si>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</si>
  <si>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</si>
  <si>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</si>
  <si>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</si>
  <si>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</si>
  <si>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</si>
  <si>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</si>
  <si>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</si>
  <si>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</si>
  <si>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</si>
  <si>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</si>
  <si>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</si>
  <si>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</si>
  <si>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</si>
  <si>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</si>
  <si>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</si>
  <si>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</si>
  <si>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</si>
  <si>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</si>
  <si>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</si>
  <si>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</si>
  <si>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</si>
  <si>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</si>
  <si>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</si>
  <si>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</si>
  <si>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</si>
  <si>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</si>
  <si>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</si>
  <si>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</si>
  <si>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</si>
  <si>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</si>
  <si>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</si>
  <si>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</si>
  <si>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</si>
  <si>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</si>
  <si>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</si>
  <si>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</si>
  <si>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</si>
  <si>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</si>
  <si>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</si>
  <si>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</si>
  <si>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</si>
  <si>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</si>
  <si>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</si>
  <si>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</si>
  <si>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</si>
  <si>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</si>
  <si>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</si>
  <si>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</si>
  <si>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</si>
  <si>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</si>
  <si>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</si>
  <si>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</si>
  <si>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</si>
  <si>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</si>
  <si>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</si>
  <si>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</si>
  <si>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</si>
  <si>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</si>
  <si>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</si>
  <si>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</si>
  <si>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</si>
  <si>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</si>
  <si>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</si>
  <si>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</si>
  <si>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</si>
  <si>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</si>
  <si>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</si>
  <si>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</si>
  <si>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</si>
  <si>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</si>
  <si>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</si>
  <si>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</si>
  <si>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</si>
  <si>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</si>
  <si>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</si>
  <si>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</si>
  <si>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</si>
  <si>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</si>
  <si>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</si>
  <si>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</si>
  <si>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</si>
  <si>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</si>
  <si>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</si>
  <si>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</si>
  <si>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</si>
  <si>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</si>
  <si>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</si>
  <si>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</si>
  <si>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</si>
  <si>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</si>
  <si>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</si>
  <si>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</si>
  <si>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</si>
  <si>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</si>
  <si>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</si>
  <si>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</si>
  <si>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</si>
  <si>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</si>
  <si>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</si>
  <si>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</si>
  <si>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</si>
  <si>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</si>
  <si>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</si>
  <si>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</si>
  <si>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</si>
  <si>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</si>
  <si>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</si>
  <si>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</si>
  <si>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</si>
  <si>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</si>
  <si>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</si>
  <si>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</si>
  <si>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</si>
  <si>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</si>
  <si>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</si>
  <si>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</si>
  <si>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</si>
  <si>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</si>
  <si>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</si>
  <si>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</si>
  <si>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</si>
  <si>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</si>
  <si>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</si>
  <si>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</si>
  <si>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</si>
  <si>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</si>
  <si>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</si>
  <si>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</si>
  <si>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</si>
  <si>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</si>
  <si>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</si>
  <si>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</si>
  <si>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</si>
  <si>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</si>
  <si>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</si>
  <si>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</si>
  <si>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</si>
  <si>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</si>
  <si>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</si>
  <si>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</si>
  <si>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</si>
  <si>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</si>
  <si>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</si>
  <si>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</si>
  <si>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</si>
  <si>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</si>
  <si>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</si>
  <si>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</si>
  <si>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</si>
  <si>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</si>
  <si>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</si>
  <si>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</si>
  <si>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</si>
  <si>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</si>
  <si>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</si>
  <si>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</si>
  <si>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</si>
  <si>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</si>
  <si>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</si>
  <si>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</si>
  <si>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</si>
  <si>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</si>
  <si>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</si>
  <si>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</si>
  <si>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</si>
  <si>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</si>
  <si>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</si>
  <si>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</si>
  <si>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</si>
  <si>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</si>
  <si>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</si>
  <si>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</si>
  <si>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</si>
  <si>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</si>
  <si>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</si>
  <si>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</si>
  <si>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</si>
  <si>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</si>
  <si>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</si>
  <si>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</si>
  <si>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</si>
  <si>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</si>
  <si>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</si>
  <si>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</si>
  <si>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</si>
  <si>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</si>
  <si>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</si>
  <si>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</si>
  <si>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</si>
  <si>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</si>
  <si>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</si>
  <si>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</si>
  <si>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</si>
  <si>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</si>
  <si>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</si>
  <si>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</si>
  <si>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</si>
  <si>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</si>
  <si>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</si>
  <si>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</si>
  <si>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</si>
  <si>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</si>
  <si>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</si>
  <si>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</si>
  <si>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</si>
  <si>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</si>
  <si>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</si>
  <si>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</si>
  <si>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</si>
  <si>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</si>
  <si>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</si>
  <si>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</si>
  <si>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</si>
  <si>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</si>
  <si>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</si>
  <si>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</si>
  <si>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</si>
  <si>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</si>
  <si>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</si>
  <si>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</si>
  <si>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</si>
  <si>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</si>
  <si>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</si>
  <si>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</si>
  <si>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</si>
  <si>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</si>
  <si>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</si>
  <si>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</si>
  <si>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</si>
  <si>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</si>
  <si>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</si>
  <si>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</si>
  <si>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</si>
  <si>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</si>
  <si>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</si>
  <si>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</si>
  <si>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</si>
  <si>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</si>
  <si>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</si>
  <si>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</si>
  <si>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</si>
  <si>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</si>
  <si>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</si>
  <si>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</si>
  <si>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</si>
  <si>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</si>
  <si>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</si>
  <si>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</si>
  <si>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</si>
  <si>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</si>
  <si>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</si>
  <si>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</si>
  <si>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</si>
  <si>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</si>
  <si>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</si>
  <si>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</si>
  <si>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</si>
  <si>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</si>
  <si>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</si>
  <si>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</si>
  <si>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</si>
  <si>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</si>
  <si>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</si>
  <si>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</si>
  <si>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</si>
  <si>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</si>
  <si>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</si>
  <si>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</si>
  <si>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</si>
  <si>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</si>
  <si>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</si>
  <si>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</si>
  <si>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</si>
  <si>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</si>
  <si>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</si>
  <si>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</si>
  <si>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</si>
  <si>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</si>
  <si>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</si>
  <si>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</si>
  <si>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</si>
  <si>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</si>
  <si>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</si>
  <si>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</si>
  <si>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</si>
  <si>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</si>
  <si>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</si>
  <si>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</si>
  <si>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</si>
  <si>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</si>
  <si>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</si>
  <si>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</si>
  <si>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</si>
  <si>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</si>
  <si>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</si>
  <si>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</si>
  <si>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</si>
  <si>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</si>
  <si>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</si>
  <si>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</si>
  <si>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</si>
  <si>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</si>
  <si>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</si>
  <si>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</si>
  <si>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</si>
  <si>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</si>
  <si>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</si>
  <si>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</si>
  <si>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</si>
  <si>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</si>
  <si>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</si>
  <si>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</si>
  <si>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</si>
  <si>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</si>
  <si>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</si>
  <si>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</si>
  <si>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</si>
  <si>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</si>
  <si>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</si>
  <si>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</si>
  <si>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</si>
  <si>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</si>
  <si>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</si>
  <si>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</si>
  <si>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</si>
  <si>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</si>
  <si>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</si>
  <si>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</si>
  <si>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</si>
  <si>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</si>
  <si>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</si>
  <si>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</si>
  <si>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</si>
  <si>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</si>
  <si>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</si>
  <si>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</si>
  <si>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</si>
  <si>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</si>
  <si>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</si>
  <si>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</si>
  <si>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</si>
  <si>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</si>
  <si>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</si>
  <si>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</si>
  <si>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</si>
  <si>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</si>
  <si>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</si>
  <si>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</si>
  <si>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</si>
  <si>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</si>
  <si>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</si>
  <si>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</si>
  <si>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</si>
  <si>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</si>
  <si>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</si>
  <si>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</si>
  <si>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</si>
  <si>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</si>
  <si>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</si>
  <si>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</si>
  <si>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</si>
  <si>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</si>
  <si>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</si>
  <si>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</si>
  <si>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</si>
  <si>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</si>
  <si>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</si>
  <si>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</si>
  <si>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</si>
  <si>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</si>
  <si>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</si>
  <si>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</si>
  <si>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</si>
  <si>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</si>
  <si>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</si>
  <si>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</si>
  <si>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</si>
  <si>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</si>
  <si>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</si>
  <si>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</si>
  <si>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</si>
  <si>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</si>
  <si>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</si>
  <si>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</si>
  <si>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</si>
  <si>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</si>
  <si>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</si>
  <si>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</si>
  <si>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</si>
  <si>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</si>
  <si>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</si>
  <si>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</si>
  <si>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</si>
  <si>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</si>
  <si>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</si>
  <si>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</si>
  <si>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</si>
  <si>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</si>
  <si>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</si>
  <si>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</si>
  <si>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</si>
  <si>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</si>
  <si>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</si>
  <si>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</si>
  <si>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</si>
  <si>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</si>
  <si>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</si>
  <si>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</si>
  <si>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</si>
  <si>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</si>
  <si>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</si>
  <si>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</si>
  <si>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</si>
  <si>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</si>
  <si>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</si>
  <si>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</si>
  <si>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</si>
  <si>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</si>
  <si>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</si>
  <si>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</si>
  <si>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</si>
  <si>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</si>
  <si>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</si>
  <si>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</si>
  <si>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</si>
  <si>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</si>
  <si>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</si>
  <si>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</si>
  <si>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</si>
  <si>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</si>
  <si>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</si>
  <si>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</si>
  <si>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</si>
  <si>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</si>
  <si>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</si>
  <si>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</si>
  <si>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</si>
  <si>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</si>
  <si>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</si>
  <si>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</si>
  <si>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</si>
  <si>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</si>
  <si>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</si>
  <si>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</si>
  <si>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</si>
  <si>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</si>
  <si>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</si>
  <si>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</si>
  <si>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</si>
  <si>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</si>
  <si>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</si>
  <si>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</si>
  <si>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</si>
  <si>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</si>
  <si>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</si>
  <si>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</si>
  <si>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</si>
  <si>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</si>
  <si>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</si>
  <si>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</si>
  <si>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</si>
  <si>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</si>
  <si>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</si>
  <si>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</si>
  <si>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</si>
  <si>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</si>
  <si>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</si>
  <si>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</si>
  <si>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</si>
  <si>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</si>
  <si>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</si>
  <si>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</si>
  <si>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</si>
  <si>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</si>
  <si>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</si>
  <si>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</si>
  <si>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</si>
  <si>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</si>
  <si>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</si>
  <si>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</si>
  <si>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</si>
  <si>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</si>
  <si>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</si>
  <si>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</si>
  <si>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</si>
  <si>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</si>
  <si>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</si>
  <si>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</si>
  <si>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</si>
  <si>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</si>
  <si>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</si>
  <si>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</si>
  <si>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</si>
  <si>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</si>
  <si>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</si>
  <si>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</si>
  <si>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</si>
  <si>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</si>
  <si>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</si>
  <si>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</si>
  <si>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</si>
  <si>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</si>
  <si>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</si>
  <si>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</si>
  <si>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</si>
  <si>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</si>
  <si>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</si>
  <si>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</si>
  <si>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</si>
  <si>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</si>
  <si>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</si>
  <si>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</si>
  <si>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</si>
  <si>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</si>
  <si>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</si>
  <si>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</si>
  <si>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</si>
  <si>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</si>
  <si>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</si>
  <si>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</si>
  <si>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</si>
  <si>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</si>
  <si>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</si>
  <si>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</si>
  <si>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</si>
  <si>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</si>
  <si>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</si>
  <si>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</si>
  <si>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</si>
  <si>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</si>
  <si>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</si>
  <si>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</si>
  <si>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</si>
  <si>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</si>
  <si>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</si>
  <si>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</si>
  <si>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</si>
  <si>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</si>
  <si>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</si>
  <si>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</si>
  <si>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</si>
  <si>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</si>
  <si>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</si>
  <si>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</si>
  <si>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</si>
  <si>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</si>
  <si>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</si>
  <si>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</si>
  <si>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</si>
  <si>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</si>
  <si>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</si>
  <si>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</si>
  <si>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</si>
  <si>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</si>
  <si>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</si>
  <si>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</si>
  <si>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</si>
  <si>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</si>
  <si>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</si>
  <si>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</si>
  <si>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</si>
  <si>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</si>
  <si>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</si>
  <si>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</si>
  <si>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</si>
  <si>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</si>
  <si>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</si>
  <si>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</si>
  <si>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</si>
  <si>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</si>
  <si>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</si>
  <si>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</si>
  <si>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</si>
  <si>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</si>
  <si>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</si>
  <si>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</si>
  <si>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</si>
  <si>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</si>
  <si>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</si>
  <si>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</si>
  <si>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</si>
  <si>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</si>
  <si>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</si>
  <si>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</si>
  <si>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</si>
  <si>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</si>
  <si>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</si>
  <si>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</si>
  <si>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</si>
  <si>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</si>
  <si>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</si>
  <si>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</si>
  <si>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</si>
  <si>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</si>
  <si>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</si>
  <si>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</si>
  <si>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</si>
  <si>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</si>
  <si>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</si>
  <si>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</si>
  <si>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</si>
  <si>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</si>
  <si>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</si>
  <si>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</si>
  <si>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</si>
  <si>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</si>
  <si>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</si>
  <si>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</si>
  <si>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</si>
  <si>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</si>
  <si>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</si>
  <si>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</si>
  <si>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</si>
  <si>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</si>
  <si>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</si>
  <si>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</si>
  <si>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</si>
  <si>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</si>
  <si>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</si>
  <si>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</si>
  <si>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</si>
  <si>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</si>
  <si>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</si>
  <si>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</si>
  <si>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</si>
  <si>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</si>
  <si>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</si>
  <si>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</si>
  <si>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</si>
  <si>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</si>
  <si>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</si>
  <si>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</si>
  <si>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</si>
  <si>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</si>
  <si>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</si>
  <si>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</si>
  <si>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</si>
  <si>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</si>
  <si>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</si>
  <si>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</si>
  <si>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</si>
  <si>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</si>
  <si>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</si>
  <si>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</si>
  <si>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</si>
  <si>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</si>
  <si>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</si>
  <si>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</si>
  <si>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</si>
  <si>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</si>
  <si>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</si>
  <si>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</si>
  <si>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</si>
  <si>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</si>
  <si>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</si>
  <si>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</si>
  <si>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</si>
  <si>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</si>
  <si>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</si>
  <si>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</si>
  <si>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</si>
  <si>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</si>
  <si>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</si>
  <si>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</si>
  <si>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</si>
  <si>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</si>
  <si>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</si>
  <si>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</si>
  <si>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</si>
  <si>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</si>
  <si>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</si>
  <si>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</si>
  <si>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</si>
  <si>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</si>
  <si>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</si>
  <si>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</si>
  <si>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</si>
  <si>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</si>
  <si>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</si>
  <si>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</si>
  <si>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</si>
  <si>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</si>
  <si>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</si>
  <si>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</si>
  <si>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</si>
  <si>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</si>
  <si>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</si>
  <si>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</si>
  <si>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</si>
  <si>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</si>
  <si>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</si>
  <si>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</si>
  <si>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</si>
  <si>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</si>
  <si>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</si>
  <si>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</si>
  <si>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</si>
  <si>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</si>
  <si>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</si>
  <si>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</si>
  <si>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</si>
  <si>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</si>
  <si>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</si>
  <si>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</si>
  <si>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</si>
  <si>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</si>
  <si>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</si>
  <si>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</si>
  <si>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</si>
  <si>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</si>
  <si>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</si>
  <si>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</si>
  <si>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</si>
  <si>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</si>
  <si>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</si>
  <si>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</si>
  <si>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</si>
  <si>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</si>
  <si>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</si>
  <si>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</si>
  <si>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</si>
  <si>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</si>
  <si>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</si>
  <si>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</si>
  <si>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</si>
  <si>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</si>
  <si>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</si>
  <si>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</si>
  <si>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</si>
  <si>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</si>
  <si>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</si>
  <si>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</si>
  <si>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</si>
  <si>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</si>
  <si>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</si>
  <si>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</si>
  <si>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</si>
  <si>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</si>
  <si>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</si>
  <si>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</si>
  <si>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</si>
  <si>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</si>
  <si>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</si>
  <si>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</si>
  <si>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</si>
  <si>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</si>
  <si>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</si>
  <si>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</si>
  <si>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</si>
  <si>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</si>
  <si>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</si>
  <si>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</si>
  <si>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</si>
  <si>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</si>
  <si>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</si>
  <si>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</si>
  <si>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</si>
  <si>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</si>
  <si>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</si>
  <si>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</si>
  <si>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</si>
  <si>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</si>
  <si>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</si>
  <si>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</si>
  <si>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</si>
  <si>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</si>
  <si>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</si>
  <si>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</si>
  <si>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</si>
  <si>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</si>
  <si>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</si>
  <si>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</si>
  <si>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</si>
  <si>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</si>
  <si>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</si>
  <si>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</si>
  <si>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</si>
  <si>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</si>
  <si>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</si>
  <si>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</si>
  <si>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</si>
  <si>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</si>
  <si>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</si>
  <si>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</si>
  <si>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</si>
  <si>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</si>
  <si>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</si>
  <si>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</si>
  <si>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</si>
  <si>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</si>
  <si>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</si>
  <si>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</si>
  <si>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</si>
  <si>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</si>
  <si>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</si>
  <si>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</si>
  <si>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</si>
  <si>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</si>
  <si>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</si>
  <si>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</si>
  <si>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</si>
  <si>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</si>
  <si>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</si>
  <si>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</si>
  <si>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</si>
  <si>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</si>
  <si>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</si>
  <si>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</si>
  <si>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</si>
  <si>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</si>
  <si>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</si>
  <si>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</si>
  <si>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</si>
  <si>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</si>
  <si>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</si>
  <si>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</si>
  <si>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</si>
  <si>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</si>
  <si>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</si>
  <si>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</si>
  <si>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</si>
  <si>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</si>
  <si>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</si>
  <si>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</si>
  <si>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</si>
  <si>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</si>
  <si>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</si>
  <si>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</si>
  <si>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</si>
  <si>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</si>
  <si>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</si>
  <si>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</si>
  <si>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</si>
  <si>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</si>
  <si>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</si>
  <si>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</si>
  <si>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</si>
  <si>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</si>
  <si>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</si>
  <si>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</si>
  <si>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</si>
  <si>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</si>
  <si>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</si>
  <si>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</si>
  <si>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</si>
  <si>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</si>
  <si>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</si>
  <si>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</si>
  <si>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</si>
  <si>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</si>
  <si>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</si>
  <si>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</si>
  <si>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</si>
  <si>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</si>
  <si>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</si>
  <si>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</si>
  <si>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</si>
  <si>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</si>
  <si>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</si>
  <si>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</si>
  <si>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</si>
  <si>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</si>
  <si>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</si>
  <si>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</si>
  <si>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</si>
  <si>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</si>
  <si>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</si>
  <si>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</si>
  <si>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</si>
  <si>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</si>
  <si>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</si>
  <si>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</si>
  <si>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</si>
  <si>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</si>
  <si>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</si>
  <si>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</si>
  <si>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</si>
  <si>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</si>
  <si>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</si>
  <si>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</si>
  <si>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</si>
  <si>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</si>
  <si>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</si>
  <si>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</si>
  <si>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</si>
  <si>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</si>
  <si>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</si>
  <si>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</si>
  <si>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</si>
  <si>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</si>
  <si>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</si>
  <si>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</si>
  <si>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</si>
  <si>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</si>
  <si>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</si>
  <si>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</si>
  <si>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</si>
  <si>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</si>
  <si>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</si>
  <si>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</si>
  <si>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</si>
  <si>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</si>
  <si>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</si>
  <si>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</si>
  <si>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</si>
  <si>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</si>
  <si>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</si>
  <si>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</si>
  <si>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</si>
  <si>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</si>
  <si>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</si>
  <si>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</si>
  <si>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</si>
  <si>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</si>
  <si>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</si>
  <si>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</si>
  <si>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</si>
  <si>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</si>
  <si>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</si>
  <si>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</si>
  <si>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</si>
  <si>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</si>
  <si>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</si>
  <si>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</si>
  <si>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</si>
  <si>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</si>
  <si>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</si>
  <si>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</si>
  <si>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</si>
  <si>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</si>
  <si>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</si>
  <si>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</si>
  <si>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</si>
  <si>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</si>
  <si>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</si>
  <si>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</si>
  <si>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</si>
  <si>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</si>
  <si>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</si>
  <si>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</si>
  <si>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</si>
  <si>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</si>
  <si>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</si>
  <si>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</si>
  <si>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</si>
  <si>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</si>
  <si>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</si>
  <si>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</si>
  <si>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</si>
  <si>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</si>
  <si>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</si>
  <si>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</si>
  <si>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</si>
  <si>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</si>
  <si>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</si>
  <si>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</si>
  <si>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</si>
  <si>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</si>
  <si>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</si>
  <si>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</si>
  <si>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</si>
  <si>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</si>
  <si>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</si>
  <si>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</si>
  <si>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</si>
  <si>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</si>
  <si>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</si>
  <si>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</si>
  <si>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</si>
  <si>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</si>
  <si>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</si>
  <si>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</si>
  <si>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</si>
  <si>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</si>
  <si>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</si>
  <si>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</si>
  <si>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</si>
  <si>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</si>
  <si>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</si>
  <si>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</si>
  <si>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</si>
  <si>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</si>
  <si>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</si>
  <si>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</si>
  <si>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</si>
  <si>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</si>
  <si>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</si>
  <si>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</si>
  <si>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</si>
  <si>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</si>
  <si>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</si>
  <si>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</si>
  <si>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</si>
  <si>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</si>
  <si>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</si>
  <si>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</si>
  <si>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</si>
  <si>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</si>
  <si>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</si>
  <si>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</si>
  <si>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</si>
  <si>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</si>
  <si>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</si>
  <si>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</si>
  <si>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</si>
  <si>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</si>
  <si>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</si>
  <si>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</si>
  <si>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</si>
  <si>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</si>
  <si>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</si>
  <si>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</si>
  <si>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</si>
  <si>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</si>
  <si>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</si>
  <si>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</si>
  <si>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</si>
  <si>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</si>
  <si>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</si>
  <si>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</si>
  <si>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</si>
  <si>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</si>
  <si>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</si>
  <si>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</si>
  <si>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</si>
  <si>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</si>
  <si>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</si>
  <si>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</si>
  <si>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</si>
  <si>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</si>
  <si>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</si>
  <si>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</si>
  <si>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</si>
  <si>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</si>
  <si>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</si>
  <si>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</si>
  <si>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</si>
  <si>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</si>
  <si>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</si>
  <si>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</si>
  <si>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</si>
  <si>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</si>
  <si>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</si>
  <si>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</si>
  <si>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</si>
  <si>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</si>
  <si>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</si>
  <si>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</si>
  <si>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</si>
  <si>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</si>
  <si>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</si>
  <si>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</si>
  <si>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</si>
  <si>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</si>
  <si>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</si>
  <si>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</si>
  <si>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</si>
  <si>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</si>
  <si>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</si>
  <si>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</si>
  <si>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</si>
  <si>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</si>
  <si>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</si>
  <si>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</si>
  <si>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</si>
  <si>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</si>
  <si>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</si>
  <si>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</si>
  <si>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</si>
  <si>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</si>
  <si>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</si>
  <si>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</si>
  <si>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</si>
  <si>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</si>
  <si>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</si>
  <si>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</si>
  <si>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</si>
  <si>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</si>
  <si>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</si>
  <si>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</si>
  <si>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</si>
  <si>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</si>
  <si>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</si>
  <si>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</si>
  <si>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</si>
  <si>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</si>
  <si>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</si>
  <si>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</si>
  <si>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</si>
  <si>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</si>
  <si>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</si>
  <si>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</si>
  <si>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</si>
  <si>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</si>
  <si>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</si>
  <si>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</si>
  <si>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</si>
  <si>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</si>
  <si>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</si>
  <si>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</si>
  <si>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</si>
  <si>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</si>
  <si>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</si>
  <si>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</si>
  <si>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</si>
  <si>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</si>
  <si>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</si>
  <si>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</si>
  <si>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</si>
  <si>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</si>
  <si>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</si>
  <si>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</si>
  <si>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</si>
  <si>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</si>
  <si>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</si>
  <si>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</si>
  <si>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</si>
  <si>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</si>
  <si>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</si>
  <si>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</si>
  <si>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</si>
  <si>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</si>
  <si>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</si>
  <si>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</si>
  <si>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</si>
  <si>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</si>
  <si>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</si>
  <si>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</si>
  <si>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</si>
  <si>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</si>
  <si>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</si>
  <si>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</si>
  <si>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</si>
  <si>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</si>
  <si>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</si>
  <si>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</si>
  <si>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</si>
  <si>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</si>
  <si>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</si>
  <si>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</si>
  <si>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</si>
  <si>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</si>
  <si>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</si>
  <si>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</si>
  <si>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</si>
  <si>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</si>
  <si>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</si>
  <si>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</si>
  <si>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</si>
  <si>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</si>
  <si>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</si>
  <si>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</si>
  <si>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</si>
  <si>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</si>
  <si>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</si>
  <si>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</si>
  <si>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</si>
  <si>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</si>
  <si>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</si>
  <si>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</si>
  <si>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</si>
  <si>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</si>
  <si>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</si>
  <si>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</si>
  <si>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</si>
  <si>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</si>
  <si>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</si>
  <si>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</si>
  <si>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</si>
  <si>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</si>
  <si>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</si>
  <si>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</si>
  <si>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</si>
  <si>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</si>
  <si>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</si>
  <si>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</si>
  <si>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</si>
  <si>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</si>
  <si>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</si>
  <si>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</si>
  <si>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</si>
  <si>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</si>
  <si>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</si>
  <si>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</si>
  <si>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</si>
  <si>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</si>
  <si>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</si>
  <si>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</si>
  <si>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</si>
  <si>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</si>
  <si>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</si>
  <si>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</si>
  <si>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</si>
  <si>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</si>
  <si>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</si>
  <si>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</si>
  <si>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</si>
  <si>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</si>
  <si>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</si>
  <si>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</si>
  <si>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</si>
  <si>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</si>
  <si>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</si>
  <si>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</si>
  <si>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</si>
  <si>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</si>
  <si>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</si>
  <si>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</si>
  <si>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</si>
  <si>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</si>
  <si>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</si>
  <si>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</si>
  <si>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</si>
  <si>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</si>
  <si>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</si>
  <si>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</si>
  <si>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</si>
  <si>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</si>
  <si>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</si>
  <si>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</si>
  <si>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</si>
  <si>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</si>
  <si>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</si>
  <si>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</si>
  <si>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</si>
  <si>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</si>
  <si>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</si>
  <si>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</si>
  <si>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</si>
  <si>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</si>
  <si>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</si>
  <si>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</si>
  <si>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</si>
  <si>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</si>
  <si>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</si>
  <si>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</si>
  <si>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</si>
  <si>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</si>
  <si>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</si>
  <si>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</si>
  <si>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</si>
  <si>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</si>
  <si>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</si>
  <si>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</si>
  <si>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</si>
  <si>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</si>
  <si>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</si>
  <si>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</si>
  <si>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</si>
  <si>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</si>
  <si>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</si>
  <si>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</si>
  <si>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</si>
  <si>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</si>
  <si>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</si>
  <si>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</si>
  <si>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</si>
  <si>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</si>
  <si>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</si>
  <si>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</si>
  <si>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</si>
  <si>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</si>
  <si>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</si>
  <si>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</si>
  <si>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</si>
  <si>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</si>
  <si>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</si>
  <si>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</si>
  <si>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</si>
  <si>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</si>
  <si>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</si>
  <si>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</si>
  <si>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</si>
  <si>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</si>
  <si>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</si>
  <si>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</si>
  <si>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</si>
  <si>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</si>
  <si>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</si>
  <si>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</si>
  <si>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</si>
  <si>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</si>
  <si>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</si>
  <si>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</si>
  <si>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</si>
  <si>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</si>
  <si>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</si>
  <si>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</si>
  <si>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</si>
  <si>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</si>
  <si>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</si>
  <si>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</si>
  <si>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</si>
  <si>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</si>
  <si>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</si>
  <si>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</si>
  <si>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</si>
  <si>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</si>
  <si>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</si>
  <si>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</si>
  <si>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</si>
  <si>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</si>
  <si>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</si>
  <si>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</si>
  <si>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</si>
  <si>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</si>
  <si>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</si>
  <si>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</si>
  <si>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</si>
  <si>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</si>
  <si>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</si>
  <si>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</si>
  <si>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</si>
  <si>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</si>
  <si>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</si>
  <si>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</si>
  <si>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</si>
  <si>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</si>
  <si>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</si>
  <si>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</si>
  <si>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</si>
  <si>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</si>
  <si>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</si>
  <si>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</si>
  <si>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</si>
  <si>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</si>
  <si>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</si>
  <si>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</si>
  <si>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</si>
  <si>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</si>
  <si>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</si>
  <si>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</si>
  <si>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</si>
  <si>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</si>
  <si>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</si>
  <si>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</si>
  <si>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</si>
  <si>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</si>
  <si>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</si>
  <si>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</si>
  <si>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</si>
  <si>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</si>
  <si>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</si>
  <si>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</si>
  <si>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</si>
  <si>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</si>
  <si>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</si>
  <si>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</si>
  <si>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</si>
  <si>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</si>
  <si>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</si>
  <si>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</si>
  <si>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</si>
  <si>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</si>
  <si>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</si>
  <si>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</si>
  <si>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</si>
  <si>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</si>
  <si>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</si>
  <si>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</si>
  <si>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</si>
  <si>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</si>
  <si>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</si>
  <si>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</si>
  <si>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</si>
  <si>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</si>
  <si>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</si>
  <si>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</si>
  <si>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</si>
  <si>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</si>
  <si>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</si>
  <si>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</si>
  <si>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</si>
  <si>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</si>
  <si>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</si>
  <si>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</si>
  <si>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</si>
  <si>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</si>
  <si>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</si>
  <si>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</si>
  <si>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</si>
  <si>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</si>
  <si>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</si>
  <si>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</si>
  <si>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</si>
  <si>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</si>
  <si>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</si>
  <si>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</si>
  <si>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</si>
  <si>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</si>
  <si>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</si>
  <si>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</si>
  <si>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</si>
  <si>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</si>
  <si>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</si>
  <si>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</si>
  <si>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</si>
  <si>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</si>
  <si>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</si>
  <si>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</si>
  <si>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</si>
  <si>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</si>
  <si>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</si>
  <si>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</si>
  <si>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</si>
  <si>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</si>
  <si>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</si>
  <si>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</si>
  <si>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</si>
  <si>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</si>
  <si>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</si>
  <si>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</si>
  <si>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</si>
  <si>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</si>
  <si>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</si>
  <si>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</si>
  <si>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</si>
  <si>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</si>
  <si>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</si>
  <si>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</si>
  <si>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</si>
  <si>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</si>
  <si>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</si>
  <si>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</si>
  <si>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</si>
  <si>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</si>
  <si>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</si>
  <si>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</si>
  <si>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</si>
  <si>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</si>
  <si>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</si>
  <si>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</si>
  <si>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</si>
  <si>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</si>
  <si>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</si>
  <si>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</si>
  <si>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</si>
  <si>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</si>
  <si>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</si>
  <si>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</si>
  <si>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</si>
  <si>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</si>
  <si>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</si>
  <si>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</si>
  <si>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</si>
  <si>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</si>
  <si>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</si>
  <si>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</si>
  <si>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</si>
  <si>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</si>
  <si>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</si>
  <si>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</si>
  <si>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</si>
  <si>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</si>
  <si>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</si>
  <si>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</si>
  <si>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</si>
  <si>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</si>
  <si>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</si>
  <si>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</si>
  <si>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</si>
  <si>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</si>
  <si>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</si>
  <si>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</si>
  <si>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</si>
  <si>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</si>
  <si>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</si>
  <si>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</si>
  <si>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</si>
  <si>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</si>
  <si>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</si>
  <si>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</si>
  <si>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</si>
  <si>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</si>
  <si>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</si>
  <si>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</si>
  <si>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</si>
  <si>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</si>
  <si>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</si>
  <si>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</si>
  <si>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</si>
  <si>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</si>
  <si>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</si>
  <si>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</si>
  <si>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</si>
  <si>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</si>
  <si>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</si>
  <si>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</si>
  <si>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</si>
  <si>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</si>
  <si>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</si>
  <si>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</si>
  <si>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</si>
  <si>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</si>
  <si>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</si>
  <si>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</si>
  <si>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</si>
  <si>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</si>
  <si>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</si>
  <si>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</si>
  <si>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</si>
  <si>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</si>
  <si>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</si>
  <si>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</si>
  <si>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</si>
  <si>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</si>
  <si>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</si>
  <si>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</si>
  <si>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</si>
  <si>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</si>
  <si>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</si>
  <si>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</si>
  <si>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</si>
  <si>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</si>
  <si>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</si>
  <si>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</si>
  <si>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</si>
  <si>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</si>
  <si>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</si>
  <si>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</si>
  <si>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</si>
  <si>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</si>
  <si>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</si>
  <si>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</si>
  <si>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</si>
  <si>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</si>
  <si>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</si>
  <si>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</si>
  <si>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</si>
  <si>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</si>
  <si>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</si>
  <si>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</si>
  <si>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</si>
  <si>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</si>
  <si>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</si>
  <si>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</si>
  <si>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</si>
  <si>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</si>
  <si>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</si>
  <si>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</si>
  <si>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</si>
  <si>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</si>
  <si>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</si>
  <si>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</si>
  <si>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</si>
  <si>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</si>
  <si>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</si>
  <si>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</si>
  <si>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</si>
  <si>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</si>
  <si>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</si>
  <si>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</si>
  <si>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</si>
  <si>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</si>
  <si>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</si>
  <si>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</si>
  <si>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</si>
  <si>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</si>
  <si>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</si>
  <si>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</si>
  <si>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</si>
  <si>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</si>
  <si>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</si>
  <si>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</si>
  <si>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</si>
  <si>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</si>
  <si>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</si>
  <si>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</si>
  <si>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</si>
  <si>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</si>
  <si>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</si>
  <si>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</si>
  <si>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</si>
  <si>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</si>
  <si>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</si>
  <si>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</si>
  <si>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</si>
  <si>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</si>
  <si>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</si>
  <si>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</si>
  <si>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</si>
  <si>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</si>
  <si>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</si>
  <si>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</si>
  <si>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</si>
  <si>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</si>
  <si>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</si>
  <si>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</si>
  <si>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</si>
  <si>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</si>
  <si>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</si>
  <si>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</si>
  <si>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</si>
  <si>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</si>
  <si>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</si>
  <si>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</si>
  <si>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</si>
  <si>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</si>
  <si>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</si>
  <si>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</si>
  <si>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</si>
  <si>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</si>
  <si>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</si>
  <si>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</si>
  <si>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</si>
  <si>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</si>
  <si>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</si>
  <si>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</si>
  <si>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</si>
  <si>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</si>
  <si>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</si>
  <si>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</si>
  <si>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</si>
  <si>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</si>
  <si>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</si>
  <si>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</si>
  <si>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</si>
  <si>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</si>
  <si>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</si>
  <si>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</si>
  <si>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</si>
  <si>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</si>
  <si>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</si>
  <si>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</si>
  <si>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</si>
  <si>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</si>
  <si>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</si>
  <si>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</si>
  <si>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</si>
  <si>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</si>
  <si>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</si>
  <si>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</si>
  <si>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</si>
  <si>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</si>
  <si>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</si>
  <si>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</si>
  <si>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</si>
  <si>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</si>
  <si>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</si>
  <si>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</si>
  <si>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</si>
  <si>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</si>
  <si>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</si>
  <si>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</si>
  <si>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</si>
  <si>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</si>
  <si>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</si>
  <si>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</si>
  <si>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</si>
  <si>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</si>
  <si>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</si>
  <si>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</si>
  <si>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</si>
  <si>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</si>
  <si>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</si>
  <si>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</si>
  <si>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</si>
  <si>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</si>
  <si>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</si>
  <si>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</si>
  <si>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</si>
  <si>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</si>
  <si>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</si>
  <si>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</si>
  <si>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</si>
  <si>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</si>
  <si>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</si>
  <si>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</si>
  <si>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</si>
  <si>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</si>
  <si>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</si>
  <si>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</si>
  <si>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</si>
  <si>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</si>
  <si>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</si>
  <si>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</si>
  <si>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</si>
  <si>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</si>
  <si>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</si>
  <si>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</si>
  <si>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</si>
  <si>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</si>
  <si>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</si>
  <si>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</si>
  <si>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</si>
  <si>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</si>
  <si>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</si>
  <si>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</si>
  <si>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</si>
  <si>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</si>
  <si>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</si>
  <si>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</si>
  <si>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</si>
  <si>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</si>
  <si>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</si>
  <si>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</si>
  <si>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</si>
  <si>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</si>
  <si>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</si>
  <si>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</si>
  <si>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</si>
  <si>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</si>
  <si>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</si>
  <si>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</si>
  <si>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</si>
  <si>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</si>
  <si>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</si>
  <si>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</si>
  <si>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</si>
  <si>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</si>
  <si>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</si>
  <si>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</si>
  <si>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</si>
  <si>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</si>
  <si>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</si>
  <si>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</si>
  <si>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</si>
  <si>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</si>
  <si>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</si>
  <si>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</si>
  <si>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</si>
  <si>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</si>
  <si>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</si>
  <si>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</si>
  <si>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</si>
  <si>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</si>
  <si>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</si>
  <si>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</si>
  <si>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</si>
  <si>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</si>
  <si>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</si>
  <si>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</si>
  <si>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</si>
  <si>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</si>
  <si>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</si>
  <si>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</si>
  <si>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</si>
  <si>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</si>
  <si>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</si>
  <si>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</si>
  <si>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</si>
  <si>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</si>
  <si>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</si>
  <si>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</si>
  <si>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</si>
  <si>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</si>
  <si>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</si>
  <si>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</si>
  <si>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</si>
  <si>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</si>
  <si>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</si>
  <si>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</si>
  <si>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</si>
  <si>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</si>
  <si>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</si>
  <si>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</si>
  <si>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</si>
  <si>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</si>
  <si>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</si>
  <si>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</si>
  <si>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</si>
  <si>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</si>
  <si>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</si>
  <si>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</si>
  <si>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</si>
  <si>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</si>
  <si>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</si>
  <si>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</si>
  <si>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</si>
  <si>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</si>
  <si>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</si>
  <si>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</si>
  <si>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</si>
  <si>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</si>
  <si>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</si>
  <si>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</si>
  <si>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</si>
  <si>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</si>
  <si>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</si>
  <si>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</si>
  <si>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</si>
  <si>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</si>
  <si>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</si>
  <si>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</si>
  <si>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</si>
  <si>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</si>
  <si>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</si>
  <si>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</si>
  <si>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</si>
  <si>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</si>
  <si>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</si>
  <si>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</si>
  <si>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</si>
  <si>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</si>
  <si>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</si>
  <si>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</si>
  <si>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</si>
  <si>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</si>
  <si>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</si>
  <si>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</si>
  <si>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</si>
  <si>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</si>
  <si>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</si>
  <si>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</si>
  <si>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</si>
  <si>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</si>
  <si>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</si>
  <si>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</si>
  <si>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</si>
  <si>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</si>
  <si>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</si>
  <si>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</si>
  <si>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</si>
  <si>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</si>
  <si>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</si>
  <si>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</si>
  <si>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</si>
  <si>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</si>
  <si>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</si>
  <si>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</si>
  <si>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</si>
  <si>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</si>
  <si>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</si>
  <si>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</si>
  <si>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</si>
  <si>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</si>
  <si>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</si>
  <si>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</si>
  <si>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</si>
  <si>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</si>
  <si>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</si>
  <si>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</si>
  <si>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</si>
  <si>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</si>
  <si>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</si>
  <si>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</si>
  <si>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</si>
  <si>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</si>
  <si>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</si>
  <si>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</si>
  <si>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</si>
  <si>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</si>
  <si>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</si>
  <si>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</si>
  <si>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</si>
  <si>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</si>
  <si>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</si>
  <si>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</si>
  <si>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</si>
  <si>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</si>
  <si>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</si>
  <si>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</si>
  <si>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</si>
  <si>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</si>
  <si>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</si>
  <si>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</si>
  <si>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</si>
  <si>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</si>
  <si>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</si>
  <si>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</si>
  <si>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</si>
  <si>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</si>
  <si>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</si>
  <si>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</si>
  <si>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</si>
  <si>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</si>
  <si>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</si>
  <si>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</si>
  <si>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</si>
  <si>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</si>
  <si>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</si>
  <si>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</si>
  <si>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</si>
  <si>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</si>
  <si>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</si>
  <si>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</si>
  <si>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</si>
  <si>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</si>
  <si>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</si>
  <si>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</si>
  <si>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</si>
  <si>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</si>
  <si>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</si>
  <si>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</si>
  <si>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</si>
  <si>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</si>
  <si>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</si>
  <si>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</si>
  <si>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</si>
  <si>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</si>
  <si>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</si>
  <si>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</si>
  <si>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</si>
  <si>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</si>
  <si>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</si>
  <si>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</si>
  <si>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</si>
  <si>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</si>
  <si>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</si>
  <si>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</si>
  <si>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</si>
  <si>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</si>
  <si>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</si>
  <si>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</si>
  <si>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</si>
  <si>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</si>
  <si>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</si>
  <si>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</si>
  <si>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</si>
  <si>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</si>
  <si>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</si>
  <si>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</si>
  <si>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</si>
  <si>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</si>
  <si>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</si>
  <si>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</si>
  <si>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</si>
  <si>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</si>
  <si>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</si>
  <si>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</si>
  <si>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</si>
  <si>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</si>
  <si>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</si>
  <si>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</si>
  <si>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</si>
  <si>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</si>
  <si>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</si>
  <si>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</si>
  <si>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</si>
  <si>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</si>
  <si>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</si>
  <si>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</si>
  <si>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</si>
  <si>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</si>
  <si>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</si>
  <si>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</si>
  <si>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</si>
  <si>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</si>
  <si>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</si>
  <si>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</si>
  <si>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</si>
  <si>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</si>
  <si>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</si>
  <si>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</si>
  <si>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</si>
  <si>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</si>
  <si>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</si>
  <si>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</si>
  <si>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</si>
  <si>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</si>
  <si>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</si>
  <si>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</si>
  <si>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</si>
  <si>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</si>
  <si>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</si>
  <si>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</si>
  <si>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</si>
  <si>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</si>
  <si>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</si>
  <si>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</si>
  <si>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</si>
  <si>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</si>
  <si>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</si>
  <si>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</si>
  <si>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</si>
  <si>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</si>
  <si>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</si>
  <si>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</si>
  <si>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</si>
  <si>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</si>
  <si>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</si>
  <si>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</si>
  <si>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</si>
  <si>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</si>
  <si>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</si>
  <si>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</si>
  <si>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</si>
  <si>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</si>
  <si>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</si>
  <si>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</si>
  <si>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</si>
  <si>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</si>
  <si>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</si>
  <si>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</si>
  <si>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</si>
  <si>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</si>
  <si>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</si>
  <si>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</si>
  <si>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</si>
  <si>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</si>
  <si>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</si>
  <si>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</si>
  <si>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</si>
  <si>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</si>
  <si>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</si>
  <si>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</si>
  <si>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</si>
  <si>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</si>
  <si>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</si>
  <si>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</si>
  <si>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</si>
  <si>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</si>
  <si>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</si>
  <si>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</si>
  <si>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</si>
  <si>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</si>
  <si>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</si>
  <si>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</si>
  <si>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</si>
  <si>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</si>
  <si>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</si>
  <si>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</si>
  <si>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</si>
  <si>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</si>
  <si>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</si>
  <si>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</si>
  <si>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</si>
  <si>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</si>
  <si>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</si>
  <si>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</si>
  <si>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</si>
  <si>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</si>
  <si>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</si>
  <si>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</si>
  <si>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</si>
  <si>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</si>
  <si>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</si>
  <si>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</si>
  <si>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</si>
  <si>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</si>
  <si>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</si>
  <si>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</si>
  <si>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</si>
  <si>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</si>
  <si>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</si>
  <si>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</si>
  <si>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</si>
  <si>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</si>
  <si>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</si>
  <si>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</si>
  <si>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</si>
  <si>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</si>
  <si>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</si>
  <si>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</si>
  <si>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</si>
  <si>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</si>
  <si>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</si>
  <si>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</si>
  <si>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</si>
  <si>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</si>
  <si>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</si>
  <si>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</si>
  <si>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</si>
  <si>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</si>
  <si>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</si>
  <si>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</si>
  <si>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</si>
  <si>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</si>
  <si>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</si>
  <si>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</si>
  <si>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</si>
  <si>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</si>
  <si>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</si>
  <si>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</si>
  <si>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</si>
  <si>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</si>
  <si>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</si>
  <si>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</si>
  <si>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</si>
  <si>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</si>
  <si>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</si>
  <si>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</si>
  <si>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</si>
  <si>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</si>
  <si>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</si>
  <si>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</si>
  <si>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</si>
  <si>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</si>
  <si>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</si>
  <si>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</si>
  <si>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</si>
  <si>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</si>
  <si>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</si>
  <si>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</si>
  <si>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</si>
  <si>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</si>
  <si>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</si>
  <si>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</si>
  <si>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</si>
  <si>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</si>
  <si>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</si>
  <si>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</si>
  <si>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</si>
  <si>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</si>
  <si>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</si>
  <si>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</si>
  <si>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</si>
  <si>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</si>
  <si>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</si>
  <si>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</si>
  <si>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</si>
  <si>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</si>
  <si>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</si>
  <si>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</si>
  <si>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</si>
  <si>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</si>
  <si>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</si>
  <si>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</si>
  <si>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</si>
  <si>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</si>
  <si>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</si>
  <si>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</si>
  <si>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</si>
  <si>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</si>
  <si>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</si>
  <si>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</si>
  <si>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</si>
  <si>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</si>
  <si>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</si>
  <si>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</si>
  <si>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</si>
  <si>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</si>
  <si>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</si>
  <si>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</si>
  <si>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</si>
  <si>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</si>
  <si>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</si>
  <si>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</si>
  <si>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</si>
  <si>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</si>
  <si>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</si>
  <si>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</si>
  <si>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</si>
  <si>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</si>
  <si>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</si>
  <si>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</si>
  <si>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</si>
  <si>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</si>
  <si>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</si>
  <si>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</si>
  <si>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</si>
  <si>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</si>
  <si>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</si>
  <si>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</si>
  <si>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</si>
  <si>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</si>
  <si>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</si>
  <si>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</si>
  <si>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</si>
  <si>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</si>
  <si>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</si>
  <si>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</si>
  <si>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</si>
  <si>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</si>
  <si>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</si>
  <si>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</si>
  <si>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</si>
  <si>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</si>
  <si>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</si>
  <si>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</si>
  <si>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</si>
  <si>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</si>
  <si>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</si>
  <si>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</si>
  <si>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</si>
  <si>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</si>
  <si>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</si>
  <si>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</si>
  <si>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</si>
  <si>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</si>
  <si>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</si>
  <si>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</si>
  <si>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</si>
  <si>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</si>
  <si>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</si>
  <si>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</si>
  <si>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</si>
  <si>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</si>
  <si>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</si>
  <si>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</si>
  <si>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</si>
  <si>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</si>
  <si>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</si>
  <si>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</si>
  <si>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</si>
  <si>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</si>
  <si>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</si>
  <si>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</si>
  <si>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</si>
  <si>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</si>
  <si>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</si>
  <si>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</si>
  <si>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</si>
  <si>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</si>
  <si>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</si>
  <si>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</si>
  <si>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</si>
  <si>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</si>
  <si>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</si>
  <si>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</si>
  <si>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</si>
  <si>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</si>
  <si>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</si>
  <si>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</si>
  <si>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</si>
  <si>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</si>
  <si>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</si>
  <si>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</si>
  <si>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</si>
  <si>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</si>
  <si>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</si>
  <si>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</si>
  <si>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</si>
  <si>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</si>
  <si>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</si>
  <si>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</si>
  <si>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</si>
  <si>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</si>
  <si>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</si>
  <si>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</si>
  <si>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</si>
  <si>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</si>
  <si>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</si>
  <si>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</si>
  <si>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</si>
  <si>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</si>
  <si>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</si>
  <si>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</si>
  <si>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</si>
  <si>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</si>
  <si>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</si>
  <si>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</si>
  <si>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</si>
  <si>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</si>
  <si>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</si>
  <si>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</si>
  <si>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</si>
  <si>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</si>
  <si>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</si>
  <si>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</si>
  <si>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</si>
  <si>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</si>
  <si>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</si>
  <si>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</si>
  <si>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</si>
  <si>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</si>
  <si>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</si>
  <si>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</si>
  <si>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</si>
  <si>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</si>
  <si>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</si>
  <si>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</si>
  <si>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</si>
  <si>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</si>
  <si>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</si>
  <si>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</si>
  <si>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</si>
  <si>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</si>
  <si>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</si>
  <si>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</si>
  <si>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</si>
  <si>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</si>
  <si>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</si>
  <si>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</si>
  <si>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</si>
  <si>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</si>
  <si>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</si>
  <si>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</si>
  <si>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</si>
  <si>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</si>
  <si>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</si>
  <si>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</si>
  <si>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</si>
  <si>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</si>
  <si>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</si>
  <si>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</si>
  <si>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</si>
  <si>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</si>
  <si>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</si>
  <si>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</si>
  <si>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</si>
  <si>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</si>
  <si>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</si>
  <si>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</si>
  <si>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</si>
  <si>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</si>
  <si>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</si>
  <si>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</si>
  <si>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</si>
  <si>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</si>
  <si>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</si>
  <si>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</si>
  <si>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</si>
  <si>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</si>
  <si>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</si>
  <si>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</si>
  <si>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</si>
  <si>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</si>
  <si>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</si>
  <si>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</si>
  <si>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</si>
  <si>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</si>
  <si>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</si>
  <si>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</si>
  <si>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</si>
  <si>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</si>
  <si>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</si>
  <si>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</si>
  <si>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</si>
  <si>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</si>
  <si>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</si>
  <si>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</si>
  <si>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</si>
  <si>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</si>
  <si>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</si>
  <si>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</si>
  <si>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</si>
  <si>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</si>
  <si>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</si>
  <si>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</si>
  <si>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</si>
  <si>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</si>
  <si>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</si>
  <si>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</si>
  <si>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</si>
  <si>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</si>
  <si>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</si>
  <si>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</si>
  <si>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</si>
  <si>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</si>
  <si>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</si>
  <si>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</si>
  <si>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</si>
  <si>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</si>
  <si>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</si>
  <si>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</si>
  <si>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</si>
  <si>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</si>
  <si>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</si>
  <si>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</si>
  <si>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</si>
  <si>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</si>
  <si>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</si>
  <si>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</si>
  <si>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</si>
  <si>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</si>
  <si>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</si>
  <si>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</si>
  <si>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</si>
  <si>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</si>
  <si>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</si>
  <si>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</si>
  <si>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</si>
  <si>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</si>
  <si>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</si>
  <si>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</si>
  <si>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</si>
  <si>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</si>
  <si>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</si>
  <si>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</si>
  <si>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</si>
  <si>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</si>
  <si>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</si>
  <si>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</si>
  <si>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</si>
  <si>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</si>
  <si>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</si>
  <si>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</si>
  <si>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</si>
  <si>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</si>
  <si>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</si>
  <si>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</si>
  <si>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</si>
  <si>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</si>
  <si>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</si>
  <si>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</si>
  <si>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</si>
  <si>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</si>
  <si>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</si>
  <si>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</si>
  <si>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</si>
  <si>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</si>
  <si>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</si>
  <si>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</si>
  <si>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</si>
  <si>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</si>
  <si>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</si>
  <si>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</si>
  <si>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</si>
  <si>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</si>
  <si>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</si>
  <si>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</si>
  <si>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</si>
  <si>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</si>
  <si>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</si>
  <si>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</si>
  <si>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</si>
  <si>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</si>
  <si>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</si>
  <si>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</si>
  <si>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</si>
  <si>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</si>
  <si>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</si>
  <si>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</si>
  <si>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</si>
  <si>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</si>
  <si>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</si>
  <si>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</si>
  <si>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</si>
  <si>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</si>
  <si>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</si>
  <si>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</si>
  <si>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</si>
  <si>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</si>
  <si>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</si>
  <si>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</si>
  <si>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</si>
  <si>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</si>
  <si>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</si>
  <si>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</si>
  <si>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</si>
  <si>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</si>
  <si>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</si>
  <si>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</si>
  <si>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</si>
  <si>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</si>
  <si>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</si>
  <si>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</si>
  <si>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</si>
  <si>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</si>
  <si>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</si>
  <si>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</si>
  <si>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</si>
  <si>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</si>
  <si>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</si>
  <si>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</si>
  <si>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</si>
  <si>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</si>
  <si>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</si>
  <si>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</si>
  <si>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</si>
  <si>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</si>
  <si>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</si>
  <si>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</si>
  <si>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</si>
  <si>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</si>
  <si>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</si>
  <si>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</si>
  <si>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</si>
  <si>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</si>
  <si>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</si>
  <si>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</si>
  <si>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</si>
  <si>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</si>
  <si>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</si>
  <si>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</si>
  <si>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</si>
  <si>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</si>
  <si>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</si>
  <si>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</si>
  <si>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</si>
  <si>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</si>
  <si>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</si>
  <si>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</si>
  <si>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</si>
  <si>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</si>
  <si>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</si>
  <si>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</si>
  <si>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</si>
  <si>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</si>
  <si>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</si>
  <si>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</si>
  <si>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</si>
  <si>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</si>
  <si>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</si>
  <si>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</si>
  <si>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</si>
  <si>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</si>
  <si>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</si>
  <si>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</si>
  <si>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</si>
  <si>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</si>
  <si>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</si>
  <si>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</si>
  <si>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</si>
  <si>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</si>
  <si>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</si>
  <si>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</si>
  <si>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</si>
  <si>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</si>
  <si>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</si>
  <si>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</si>
  <si>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</si>
  <si>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</si>
  <si>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</si>
  <si>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</si>
  <si>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</si>
  <si>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</si>
  <si>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</si>
  <si>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</si>
  <si>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</si>
  <si>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</si>
  <si>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</si>
  <si>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</si>
  <si>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</si>
  <si>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</si>
  <si>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</si>
  <si>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</si>
  <si>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</si>
  <si>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</si>
  <si>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</si>
  <si>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</si>
  <si>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</si>
  <si>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</si>
  <si>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</si>
  <si>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</si>
  <si>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</si>
  <si>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</si>
  <si>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</si>
  <si>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</si>
  <si>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</si>
  <si>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</si>
  <si>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</si>
  <si>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</si>
  <si>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</si>
  <si>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</si>
  <si>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</si>
  <si>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</si>
  <si>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</si>
  <si>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</si>
  <si>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</si>
  <si>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</si>
  <si>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</si>
  <si>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</si>
  <si>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</si>
  <si>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</si>
  <si>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</si>
  <si>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</si>
  <si>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</si>
  <si>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</si>
  <si>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</si>
  <si>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</si>
  <si>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</si>
  <si>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</si>
  <si>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</si>
  <si>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</si>
  <si>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</si>
  <si>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</si>
  <si>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</si>
  <si>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</si>
  <si>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</si>
  <si>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</si>
  <si>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</si>
  <si>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</si>
  <si>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</si>
  <si>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</si>
  <si>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</si>
  <si>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</si>
  <si>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</si>
  <si>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</si>
  <si>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</si>
  <si>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</si>
  <si>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</si>
  <si>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</si>
  <si>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</si>
  <si>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</si>
  <si>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</si>
  <si>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</si>
  <si>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</si>
  <si>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</si>
  <si>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</si>
  <si>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</si>
  <si>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</si>
  <si>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</si>
  <si>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</si>
  <si>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</si>
  <si>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</si>
  <si>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</si>
  <si>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</si>
  <si>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</si>
  <si>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</si>
  <si>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</si>
  <si>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</si>
  <si>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</si>
  <si>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</si>
  <si>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</si>
  <si>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</si>
  <si>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</si>
  <si>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</si>
  <si>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</si>
  <si>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</si>
  <si>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</si>
  <si>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</si>
  <si>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</si>
  <si>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</si>
  <si>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</si>
  <si>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</si>
  <si>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</si>
  <si>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</si>
  <si>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</si>
  <si>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</si>
  <si>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</si>
  <si>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</si>
  <si>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</si>
  <si>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</si>
  <si>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</si>
  <si>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</si>
  <si>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</si>
  <si>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</si>
  <si>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</si>
  <si>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</si>
  <si>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</si>
  <si>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</si>
  <si>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</si>
  <si>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</si>
  <si>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</si>
  <si>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</si>
  <si>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</si>
  <si>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</si>
  <si>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</si>
  <si>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</si>
  <si>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</si>
  <si>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</si>
  <si>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</si>
  <si>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</si>
  <si>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</si>
  <si>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</si>
  <si>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</si>
  <si>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</si>
  <si>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</si>
  <si>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</si>
  <si>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</si>
  <si>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</si>
  <si>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</si>
  <si>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</si>
  <si>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</si>
  <si>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</si>
  <si>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</si>
  <si>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</si>
  <si>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</si>
  <si>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</si>
  <si>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</si>
  <si>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</si>
  <si>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</si>
  <si>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</si>
  <si>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</si>
  <si>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</si>
  <si>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</si>
  <si>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</si>
  <si>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</si>
  <si>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</si>
  <si>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</si>
  <si>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</si>
  <si>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</si>
  <si>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</si>
  <si>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</si>
  <si>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</si>
  <si>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</si>
  <si>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</si>
  <si>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</si>
  <si>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</si>
  <si>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</si>
  <si>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</si>
  <si>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</si>
  <si>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</si>
  <si>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</si>
  <si>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</si>
  <si>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</si>
  <si>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</si>
  <si>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</si>
  <si>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</si>
  <si>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</si>
  <si>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</si>
  <si>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</si>
  <si>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</si>
  <si>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</si>
  <si>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</si>
  <si>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</si>
  <si>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</si>
  <si>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</si>
  <si>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</si>
  <si>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</si>
  <si>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</si>
  <si>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</si>
  <si>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</si>
  <si>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</si>
  <si>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</si>
  <si>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</si>
  <si>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</si>
  <si>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</si>
  <si>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</si>
  <si>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</si>
  <si>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</si>
  <si>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</si>
  <si>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</si>
  <si>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</si>
  <si>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</si>
  <si>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</si>
  <si>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</si>
  <si>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</si>
  <si>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</si>
  <si>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</si>
  <si>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</si>
  <si>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</si>
  <si>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</si>
  <si>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</si>
  <si>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</si>
  <si>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</si>
  <si>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</si>
  <si>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</si>
  <si>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</si>
  <si>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</si>
  <si>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</si>
  <si>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</si>
  <si>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</si>
  <si>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</si>
  <si>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</si>
  <si>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</si>
  <si>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</si>
  <si>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</si>
  <si>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</si>
  <si>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</si>
  <si>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</si>
  <si>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</si>
  <si>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</si>
  <si>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</si>
  <si>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</si>
  <si>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</si>
  <si>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</si>
  <si>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</si>
  <si>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</si>
  <si>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</si>
  <si>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</si>
  <si>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</si>
  <si>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</si>
  <si>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</si>
  <si>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</si>
  <si>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</si>
  <si>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</si>
  <si>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</si>
  <si>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</si>
  <si>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</si>
  <si>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</si>
  <si>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</si>
  <si>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</si>
  <si>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</si>
  <si>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</si>
  <si>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</si>
  <si>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</si>
  <si>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</si>
  <si>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</si>
  <si>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</si>
  <si>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</si>
  <si>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</si>
  <si>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</si>
  <si>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</si>
  <si>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</si>
  <si>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</si>
  <si>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</si>
  <si>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</si>
  <si>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</si>
  <si>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</si>
  <si>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</si>
  <si>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</si>
  <si>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</si>
  <si>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</si>
  <si>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</si>
  <si>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</si>
  <si>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</si>
  <si>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</si>
  <si>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</si>
  <si>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</si>
  <si>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</si>
  <si>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</si>
  <si>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</si>
  <si>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</si>
  <si>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</si>
  <si>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</si>
  <si>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</si>
  <si>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</si>
  <si>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</si>
  <si>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</si>
  <si>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</si>
  <si>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</si>
  <si>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</si>
  <si>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</si>
  <si>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</si>
  <si>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</si>
  <si>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</si>
  <si>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</si>
  <si>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</si>
  <si>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</si>
  <si>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</si>
  <si>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</si>
  <si>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</si>
  <si>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</si>
  <si>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</si>
  <si>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</si>
  <si>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</si>
  <si>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</si>
  <si>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</si>
  <si>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</si>
  <si>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</si>
  <si>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</si>
  <si>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</si>
  <si>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</si>
  <si>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</si>
  <si>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</si>
  <si>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</si>
  <si>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</si>
  <si>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</si>
  <si>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</si>
  <si>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</si>
  <si>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</si>
  <si>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</si>
  <si>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</si>
  <si>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</si>
  <si>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</si>
  <si>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</si>
  <si>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</si>
  <si>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</si>
  <si>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</si>
  <si>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</si>
  <si>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</si>
  <si>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</si>
  <si>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</si>
  <si>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</si>
  <si>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</si>
  <si>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</si>
  <si>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</si>
  <si>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</si>
  <si>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</si>
  <si>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</si>
  <si>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</si>
  <si>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</si>
  <si>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</si>
  <si>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</si>
  <si>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</si>
  <si>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</si>
  <si>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</si>
  <si>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</si>
  <si>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</si>
  <si>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</si>
  <si>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</si>
  <si>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</si>
  <si>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</si>
  <si>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</si>
  <si>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</si>
  <si>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</si>
  <si>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</si>
  <si>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</si>
  <si>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</si>
  <si>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</si>
  <si>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</si>
  <si>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</si>
  <si>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</si>
  <si>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</si>
  <si>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</si>
  <si>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</si>
  <si>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</si>
  <si>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</si>
  <si>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</si>
  <si>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</si>
  <si>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</si>
  <si>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</si>
  <si>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</si>
  <si>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</si>
  <si>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</si>
  <si>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</si>
  <si>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</si>
  <si>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</si>
  <si>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</si>
  <si>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</si>
  <si>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</si>
  <si>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</si>
  <si>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</si>
  <si>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</si>
  <si>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</si>
  <si>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</si>
  <si>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</si>
  <si>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</si>
  <si>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</si>
  <si>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</si>
  <si>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</si>
  <si>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</si>
  <si>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</si>
  <si>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</si>
  <si>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</si>
  <si>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</si>
  <si>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</si>
  <si>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</si>
  <si>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</si>
  <si>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</si>
  <si>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</si>
  <si>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</si>
  <si>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</si>
  <si>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</si>
  <si>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</si>
  <si>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</si>
  <si>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</si>
  <si>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</si>
  <si>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</si>
  <si>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</si>
  <si>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</si>
  <si>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</si>
  <si>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</si>
  <si>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</si>
  <si>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</si>
  <si>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</si>
  <si>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</si>
  <si>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</si>
  <si>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</si>
  <si>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</si>
  <si>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</si>
  <si>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</si>
  <si>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</si>
  <si>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</si>
  <si>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</si>
  <si>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</si>
  <si>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</si>
  <si>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</si>
  <si>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</si>
  <si>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</si>
  <si>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</si>
  <si>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</si>
  <si>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</si>
  <si>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</si>
  <si>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</si>
  <si>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</si>
  <si>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</si>
  <si>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</si>
  <si>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</si>
  <si>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</si>
  <si>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</si>
  <si>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</si>
  <si>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</si>
  <si>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</si>
  <si>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</si>
  <si>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</si>
  <si>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</si>
  <si>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</si>
  <si>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</si>
  <si>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</si>
  <si>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</si>
  <si>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</si>
  <si>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</si>
  <si>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</si>
  <si>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</si>
  <si>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</si>
  <si>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</si>
  <si>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</si>
  <si>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</si>
  <si>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</si>
  <si>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</si>
  <si>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</si>
  <si>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</si>
  <si>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</si>
  <si>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</si>
  <si>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</si>
  <si>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</si>
  <si>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</si>
  <si>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</si>
  <si>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</si>
  <si>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</si>
  <si>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</si>
  <si>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</si>
  <si>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</si>
  <si>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</si>
  <si>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</si>
  <si>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</si>
  <si>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</si>
  <si>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</si>
  <si>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</si>
  <si>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</si>
  <si>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</si>
  <si>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</si>
  <si>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</si>
  <si>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</si>
  <si>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</si>
  <si>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</si>
  <si>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</si>
  <si>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</si>
  <si>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</si>
  <si>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</si>
  <si>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</si>
  <si>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</si>
  <si>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</si>
  <si>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</si>
  <si>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</si>
  <si>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</si>
  <si>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</si>
  <si>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</si>
  <si>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</si>
  <si>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</si>
  <si>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</si>
  <si>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</si>
  <si>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</si>
  <si>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</si>
  <si>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</si>
  <si>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</si>
  <si>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</si>
  <si>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</si>
  <si>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</si>
  <si>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</si>
  <si>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</si>
  <si>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</si>
  <si>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</si>
  <si>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</si>
  <si>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</si>
  <si>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</si>
  <si>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</si>
  <si>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</si>
  <si>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</si>
  <si>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</si>
  <si>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</si>
  <si>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</si>
  <si>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</si>
  <si>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</si>
  <si>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</si>
  <si>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</si>
  <si>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</si>
  <si>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</si>
  <si>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</si>
  <si>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</si>
  <si>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</si>
  <si>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</si>
  <si>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</si>
  <si>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</si>
  <si>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</si>
  <si>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</si>
  <si>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</si>
  <si>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</si>
  <si>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</si>
  <si>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</si>
  <si>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</si>
  <si>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</si>
  <si>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</si>
  <si>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</si>
  <si>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</si>
  <si>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</si>
  <si>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</si>
  <si>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</si>
  <si>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</si>
  <si>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</si>
  <si>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</si>
  <si>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</si>
  <si>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</si>
  <si>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</si>
  <si>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</si>
  <si>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</si>
  <si>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</si>
  <si>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</si>
  <si>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</si>
  <si>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</si>
  <si>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</si>
  <si>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</si>
  <si>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</si>
  <si>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</si>
  <si>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</si>
  <si>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</si>
  <si>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</si>
  <si>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</si>
  <si>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</si>
  <si>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</si>
  <si>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</si>
  <si>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</si>
  <si>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</si>
  <si>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</si>
  <si>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</si>
  <si>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</si>
  <si>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</si>
  <si>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</si>
  <si>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</si>
  <si>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</si>
  <si>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</si>
  <si>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</si>
  <si>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</si>
  <si>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</si>
  <si>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</si>
  <si>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</si>
  <si>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</si>
  <si>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</si>
  <si>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</si>
  <si>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</si>
  <si>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</si>
  <si>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</si>
  <si>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</si>
  <si>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</si>
  <si>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</si>
  <si>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</si>
  <si>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</si>
  <si>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</si>
  <si>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</si>
  <si>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</si>
  <si>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</si>
  <si>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</si>
  <si>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</si>
  <si>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</si>
  <si>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</si>
  <si>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</si>
  <si>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</si>
  <si>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</si>
  <si>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</si>
  <si>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</si>
  <si>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</si>
  <si>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</si>
  <si>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</si>
  <si>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</si>
  <si>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</si>
  <si>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</si>
  <si>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</si>
  <si>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</si>
  <si>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</si>
  <si>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</si>
  <si>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</si>
  <si>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</si>
  <si>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</si>
  <si>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</si>
  <si>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</si>
  <si>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</si>
  <si>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</si>
  <si>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</si>
  <si>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</si>
  <si>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</si>
  <si>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</si>
  <si>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</si>
  <si>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</si>
  <si>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</si>
  <si>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</si>
  <si>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</si>
  <si>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</si>
  <si>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</si>
  <si>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</si>
  <si>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</si>
  <si>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</si>
  <si>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</si>
  <si>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</si>
  <si>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</si>
  <si>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</si>
  <si>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</si>
  <si>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</si>
  <si>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</si>
  <si>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</si>
  <si>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</si>
  <si>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</si>
  <si>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</si>
  <si>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</si>
  <si>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</si>
  <si>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</si>
  <si>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</si>
  <si>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</si>
  <si>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</si>
  <si>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</si>
  <si>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</si>
  <si>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</si>
  <si>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</si>
  <si>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</si>
  <si>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</si>
  <si>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</si>
  <si>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</si>
  <si>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</si>
  <si>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</si>
  <si>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</si>
  <si>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</si>
  <si>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</si>
  <si>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</si>
  <si>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</si>
  <si>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</si>
  <si>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</si>
  <si>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</si>
  <si>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</si>
  <si>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</si>
  <si>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</si>
  <si>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</si>
  <si>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</si>
  <si>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</si>
  <si>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</si>
  <si>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</si>
  <si>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</si>
  <si>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</si>
  <si>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</si>
  <si>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</si>
  <si>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</si>
  <si>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</si>
  <si>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</si>
  <si>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</si>
  <si>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</si>
  <si>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</si>
  <si>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</si>
  <si>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</si>
  <si>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</si>
  <si>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</si>
  <si>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</si>
  <si>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</si>
  <si>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</si>
  <si>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</si>
  <si>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</si>
  <si>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</si>
  <si>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</si>
  <si>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</si>
  <si>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</si>
  <si>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</si>
  <si>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</si>
  <si>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</si>
  <si>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</si>
  <si>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</si>
  <si>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</si>
  <si>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</si>
  <si>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</si>
  <si>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</si>
  <si>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</si>
  <si>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</si>
  <si>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</si>
  <si>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</si>
  <si>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</si>
  <si>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</si>
  <si>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</si>
  <si>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</si>
  <si>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</si>
  <si>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</si>
  <si>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</si>
  <si>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</si>
  <si>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</si>
  <si>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</si>
  <si>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</si>
  <si>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</si>
  <si>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</si>
  <si>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</si>
  <si>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</si>
  <si>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</si>
  <si>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</si>
  <si>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</si>
  <si>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</si>
  <si>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</si>
  <si>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</si>
  <si>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</si>
  <si>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</si>
  <si>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</si>
  <si>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</si>
  <si>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</si>
  <si>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</si>
  <si>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</si>
  <si>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</si>
  <si>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</si>
  <si>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</si>
  <si>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</si>
  <si>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</si>
  <si>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</si>
  <si>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</si>
  <si>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</si>
  <si>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</si>
  <si>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</si>
  <si>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</si>
  <si>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</si>
  <si>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</si>
  <si>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</si>
  <si>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</si>
  <si>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</si>
  <si>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</si>
  <si>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</si>
  <si>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</si>
  <si>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</si>
  <si>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</si>
  <si>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</si>
  <si>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</si>
  <si>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</si>
  <si>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</si>
  <si>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</si>
  <si>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</si>
  <si>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</si>
  <si>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</si>
  <si>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</si>
  <si>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</si>
  <si>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</si>
  <si>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</si>
  <si>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</si>
  <si>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</si>
  <si>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</si>
  <si>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</si>
  <si>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</si>
  <si>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</si>
  <si>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</si>
  <si>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</si>
  <si>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</si>
  <si>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</si>
  <si>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</si>
  <si>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</si>
  <si>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</si>
  <si>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</si>
  <si>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</si>
  <si>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</si>
  <si>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</si>
  <si>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</si>
  <si>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</si>
  <si>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</si>
  <si>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</si>
  <si>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</si>
  <si>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</si>
  <si>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</si>
  <si>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</si>
  <si>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</si>
  <si>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</si>
  <si>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</si>
  <si>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</si>
  <si>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</si>
  <si>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</si>
  <si>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</si>
  <si>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</si>
  <si>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</si>
  <si>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</si>
  <si>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</si>
  <si>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</si>
  <si>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</si>
  <si>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</si>
  <si>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</si>
  <si>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</si>
  <si>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</si>
  <si>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</si>
  <si>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</si>
  <si>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</si>
  <si>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</si>
  <si>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</si>
  <si>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</si>
  <si>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</si>
  <si>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</si>
  <si>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</si>
  <si>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</si>
  <si>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</si>
  <si>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</si>
  <si>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</si>
  <si>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</si>
  <si>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</si>
  <si>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</si>
  <si>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</si>
  <si>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</si>
  <si>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</si>
  <si>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</si>
  <si>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</si>
  <si>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</si>
  <si>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</si>
  <si>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</si>
  <si>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</si>
  <si>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</si>
  <si>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</si>
  <si>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</si>
  <si>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</si>
  <si>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</si>
  <si>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</si>
  <si>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</si>
  <si>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</si>
  <si>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</si>
  <si>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</si>
  <si>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</si>
  <si>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</si>
  <si>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</si>
  <si>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</si>
  <si>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</si>
  <si>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</si>
  <si>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</si>
  <si>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</si>
  <si>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</si>
  <si>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</si>
  <si>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</si>
  <si>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</si>
  <si>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</si>
  <si>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</si>
  <si>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</si>
  <si>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</si>
  <si>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</si>
  <si>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</si>
  <si>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</si>
  <si>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</si>
  <si>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</si>
  <si>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</si>
  <si>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</si>
  <si>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</si>
  <si>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</si>
  <si>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</si>
  <si>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</si>
  <si>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</si>
  <si>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</si>
  <si>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</si>
  <si>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</si>
  <si>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</si>
  <si>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</si>
  <si>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</si>
  <si>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</si>
  <si>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</si>
  <si>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</si>
  <si>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</si>
  <si>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</si>
  <si>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</si>
  <si>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</si>
  <si>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</si>
  <si>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</si>
  <si>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</si>
  <si>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</si>
  <si>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</si>
  <si>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</si>
  <si>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</si>
  <si>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</si>
  <si>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</si>
  <si>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</si>
  <si>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</si>
  <si>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</si>
  <si>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</si>
  <si>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</si>
  <si>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</si>
  <si>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</si>
  <si>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</si>
  <si>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</si>
  <si>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</si>
  <si>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</si>
  <si>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</si>
  <si>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</si>
  <si>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</si>
  <si>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</si>
  <si>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</si>
  <si>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</si>
  <si>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</si>
  <si>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</si>
  <si>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</si>
  <si>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</si>
  <si>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</si>
  <si>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</si>
  <si>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</si>
  <si>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</si>
  <si>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</si>
  <si>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</si>
  <si>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</si>
  <si>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</si>
  <si>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</si>
  <si>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</si>
  <si>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</si>
  <si>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</si>
  <si>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</si>
  <si>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</si>
  <si>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</si>
  <si>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</si>
  <si>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</si>
  <si>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</si>
  <si>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</si>
  <si>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</si>
  <si>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</si>
  <si>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</si>
  <si>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</si>
  <si>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</si>
  <si>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</si>
  <si>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</si>
  <si>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</si>
  <si>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</si>
  <si>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</si>
  <si>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</si>
  <si>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</si>
  <si>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</si>
  <si>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</si>
  <si>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</si>
  <si>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</si>
  <si>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</si>
  <si>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</si>
  <si>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</si>
  <si>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</si>
  <si>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</si>
  <si>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</si>
  <si>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</si>
  <si>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</si>
  <si>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</si>
  <si>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</si>
  <si>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</si>
  <si>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</si>
  <si>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</si>
  <si>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</si>
  <si>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</si>
  <si>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</si>
  <si>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</si>
  <si>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</si>
  <si>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</si>
  <si>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</si>
  <si>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</si>
  <si>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</si>
  <si>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</si>
  <si>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</si>
  <si>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</si>
  <si>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</si>
  <si>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</si>
  <si>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</si>
  <si>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</si>
  <si>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</si>
  <si>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</si>
  <si>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</si>
  <si>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</si>
  <si>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</si>
  <si>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</si>
  <si>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</si>
  <si>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</si>
  <si>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</si>
  <si>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</si>
  <si>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</si>
  <si>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</si>
  <si>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</si>
  <si>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</si>
  <si>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</si>
  <si>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</si>
  <si>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</si>
  <si>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</si>
  <si>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</si>
  <si>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</si>
  <si>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</si>
  <si>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</si>
  <si>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</si>
  <si>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</si>
  <si>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</si>
  <si>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</si>
  <si>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</si>
  <si>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</si>
  <si>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</si>
  <si>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</si>
  <si>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</si>
  <si>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</si>
  <si>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</si>
  <si>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</si>
  <si>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</si>
  <si>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</si>
  <si>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</si>
  <si>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</si>
  <si>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</si>
  <si>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</si>
  <si>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</si>
  <si>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</si>
  <si>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</si>
  <si>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</si>
  <si>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</si>
  <si>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</si>
  <si>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</si>
  <si>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</si>
  <si>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</si>
  <si>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</si>
  <si>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</si>
  <si>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</si>
  <si>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</si>
  <si>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</si>
  <si>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</si>
  <si>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</si>
  <si>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</si>
  <si>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</si>
  <si>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</si>
  <si>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</si>
  <si>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</si>
  <si>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</si>
  <si>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</si>
  <si>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</si>
  <si>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</si>
  <si>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</si>
  <si>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</si>
  <si>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</si>
  <si>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</si>
  <si>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</si>
  <si>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</si>
  <si>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</si>
  <si>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</si>
  <si>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</si>
  <si>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</si>
  <si>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</si>
  <si>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</si>
  <si>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</si>
  <si>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</si>
  <si>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</si>
  <si>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</si>
  <si>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</si>
  <si>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</si>
  <si>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</si>
  <si>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</si>
  <si>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</si>
  <si>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</si>
  <si>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</si>
  <si>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</si>
  <si>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</si>
  <si>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</si>
  <si>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</si>
  <si>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</si>
  <si>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</si>
  <si>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</si>
  <si>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</si>
  <si>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</si>
  <si>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</si>
  <si>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</si>
  <si>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</si>
  <si>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</si>
  <si>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</si>
  <si>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</si>
  <si>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</si>
  <si>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</si>
  <si>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</si>
  <si>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</si>
  <si>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</si>
  <si>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</si>
  <si>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</si>
  <si>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</si>
  <si>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</si>
  <si>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</si>
  <si>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</si>
  <si>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</si>
  <si>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</si>
  <si>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</si>
  <si>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</si>
  <si>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</si>
  <si>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</si>
  <si>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</si>
  <si>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</si>
  <si>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</si>
  <si>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</si>
  <si>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</si>
  <si>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</si>
  <si>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</si>
  <si>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</si>
  <si>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</si>
  <si>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</si>
  <si>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</si>
  <si>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</si>
  <si>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</si>
  <si>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</si>
  <si>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</si>
  <si>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</si>
  <si>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</si>
  <si>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</si>
  <si>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</si>
  <si>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</si>
  <si>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</si>
  <si>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</si>
  <si>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</si>
  <si>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</si>
  <si>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</si>
  <si>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</si>
  <si>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</si>
  <si>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</si>
  <si>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</si>
  <si>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</si>
  <si>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</si>
  <si>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</si>
  <si>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</si>
  <si>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</si>
  <si>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</si>
  <si>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</si>
  <si>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</si>
  <si>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</si>
  <si>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</si>
  <si>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</si>
  <si>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</si>
  <si>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</si>
  <si>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</si>
  <si>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</si>
  <si>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</si>
  <si>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</si>
  <si>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</si>
  <si>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</si>
  <si>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</si>
  <si>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</si>
  <si>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</si>
  <si>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</si>
  <si>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</si>
  <si>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</si>
  <si>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</si>
  <si>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</si>
  <si>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</si>
  <si>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</si>
  <si>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</si>
  <si>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</si>
  <si>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</si>
  <si>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</si>
  <si>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</si>
  <si>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</si>
  <si>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</si>
  <si>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</si>
  <si>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</si>
  <si>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</si>
  <si>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</si>
  <si>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</si>
  <si>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</si>
  <si>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</si>
  <si>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</si>
  <si>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</si>
  <si>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</si>
  <si>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</si>
  <si>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</si>
  <si>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</si>
  <si>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</si>
  <si>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</si>
  <si>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</si>
  <si>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</si>
  <si>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</si>
  <si>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</si>
  <si>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</si>
  <si>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</si>
  <si>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</si>
  <si>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</si>
  <si>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</si>
  <si>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</si>
  <si>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</si>
  <si>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</si>
  <si>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</si>
  <si>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</si>
  <si>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</si>
  <si>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</si>
  <si>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</si>
  <si>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</si>
  <si>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</si>
  <si>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</si>
  <si>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</si>
  <si>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</si>
  <si>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</si>
  <si>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</si>
  <si>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</si>
  <si>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</si>
  <si>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</si>
  <si>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</si>
  <si>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</si>
  <si>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</si>
  <si>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</si>
  <si>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</si>
  <si>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</si>
  <si>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</si>
  <si>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</si>
  <si>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</si>
  <si>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</si>
  <si>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</si>
  <si>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</si>
  <si>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</si>
  <si>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</si>
  <si>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</si>
  <si>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</si>
  <si>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</si>
  <si>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</si>
  <si>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</si>
  <si>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</si>
  <si>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</si>
  <si>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</si>
  <si>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</si>
  <si>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</si>
  <si>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</si>
  <si>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</si>
  <si>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</si>
  <si>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</si>
  <si>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</si>
  <si>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</si>
  <si>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</si>
  <si>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</si>
  <si>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</si>
  <si>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</si>
  <si>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</si>
  <si>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</si>
  <si>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</si>
  <si>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</si>
  <si>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</si>
  <si>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</si>
  <si>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</si>
  <si>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</si>
  <si>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</si>
  <si>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</si>
  <si>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</si>
  <si>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</si>
  <si>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</si>
  <si>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</si>
  <si>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</si>
  <si>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</si>
  <si>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</si>
  <si>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</si>
  <si>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</si>
  <si>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</si>
  <si>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</si>
  <si>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</si>
  <si>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</si>
  <si>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</si>
  <si>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</si>
  <si>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</si>
  <si>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</si>
  <si>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</si>
  <si>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</si>
  <si>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</si>
  <si>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</si>
  <si>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</si>
  <si>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</si>
  <si>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</si>
  <si>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</si>
  <si>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</si>
  <si>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</si>
  <si>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</si>
  <si>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</si>
  <si>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</si>
  <si>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</si>
  <si>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</si>
  <si>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</si>
  <si>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</si>
  <si>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</si>
  <si>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</si>
  <si>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</si>
  <si>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</si>
  <si>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</si>
  <si>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</si>
  <si>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</si>
  <si>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</si>
  <si>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</si>
  <si>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</si>
  <si>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</si>
  <si>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</si>
  <si>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</si>
  <si>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</si>
  <si>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</si>
  <si>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</si>
  <si>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</si>
  <si>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</si>
  <si>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</si>
  <si>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</si>
  <si>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</si>
  <si>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</si>
  <si>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</si>
  <si>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</si>
  <si>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</si>
  <si>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</si>
  <si>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</si>
  <si>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</si>
  <si>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</si>
  <si>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</si>
  <si>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</si>
  <si>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</si>
  <si>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</si>
  <si>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</si>
  <si>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</si>
  <si>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</si>
  <si>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</si>
  <si>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</si>
  <si>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</si>
  <si>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</si>
  <si>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</si>
  <si>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</si>
  <si>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</si>
  <si>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</si>
  <si>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</si>
  <si>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</si>
  <si>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</si>
  <si>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</si>
  <si>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</si>
  <si>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</si>
  <si>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</si>
  <si>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</si>
  <si>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</si>
  <si>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</si>
  <si>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</si>
  <si>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</si>
  <si>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</si>
  <si>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</si>
  <si>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</si>
  <si>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</si>
  <si>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</si>
  <si>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</si>
  <si>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</si>
  <si>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</si>
  <si>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</si>
  <si>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</si>
  <si>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</si>
  <si>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</si>
  <si>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</si>
  <si>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</si>
  <si>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</si>
  <si>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</si>
  <si>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</si>
  <si>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</si>
  <si>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</si>
  <si>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</si>
  <si>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</si>
  <si>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</si>
  <si>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</si>
  <si>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</si>
  <si>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</si>
  <si>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</si>
  <si>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</si>
  <si>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</si>
  <si>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</si>
  <si>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</si>
  <si>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</si>
  <si>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</si>
  <si>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</si>
  <si>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</si>
  <si>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</si>
  <si>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</si>
  <si>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</si>
  <si>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</si>
  <si>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</si>
  <si>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</si>
  <si>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</si>
  <si>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</si>
  <si>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</si>
  <si>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</si>
  <si>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</si>
  <si>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</si>
  <si>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</si>
  <si>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</si>
  <si>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</si>
  <si>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</si>
  <si>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</si>
  <si>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</si>
  <si>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</si>
  <si>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</si>
  <si>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</si>
  <si>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</si>
  <si>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</si>
  <si>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</si>
  <si>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</si>
  <si>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</si>
  <si>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</si>
  <si>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</si>
  <si>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</si>
  <si>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</si>
  <si>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</si>
  <si>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</si>
  <si>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</si>
  <si>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</si>
  <si>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</si>
  <si>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</si>
  <si>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</si>
  <si>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</si>
  <si>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</si>
  <si>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</si>
  <si>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</si>
  <si>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</si>
  <si>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</si>
  <si>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</si>
  <si>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</si>
  <si>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</si>
  <si>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</si>
  <si>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</si>
  <si>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</si>
  <si>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</si>
  <si>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</si>
  <si>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</si>
  <si>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</si>
  <si>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</si>
  <si>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</si>
  <si>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</si>
  <si>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</si>
  <si>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</si>
  <si>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</si>
  <si>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</si>
  <si>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</si>
  <si>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</si>
  <si>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</si>
  <si>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</si>
  <si>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</si>
  <si>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</si>
  <si>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</si>
  <si>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</si>
  <si>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</si>
  <si>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</si>
  <si>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</si>
  <si>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</si>
  <si>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</si>
  <si>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</si>
  <si>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</si>
  <si>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</si>
  <si>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</si>
  <si>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</si>
  <si>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</si>
  <si>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</si>
  <si>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</si>
  <si>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</si>
  <si>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</si>
  <si>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</si>
  <si>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</si>
  <si>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</si>
  <si>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</si>
  <si>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</si>
  <si>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</si>
  <si>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</si>
  <si>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</si>
  <si>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</si>
  <si>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</si>
  <si>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</si>
  <si>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</si>
  <si>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</si>
  <si>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</si>
  <si>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</si>
  <si>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</si>
  <si>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</si>
  <si>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</si>
  <si>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</si>
  <si>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</si>
  <si>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</si>
  <si>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</si>
  <si>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</si>
  <si>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</si>
  <si>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</si>
  <si>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</si>
  <si>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</si>
  <si>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</si>
  <si>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</si>
  <si>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</si>
  <si>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</si>
  <si>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</si>
  <si>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</si>
  <si>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</si>
  <si>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</si>
  <si>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</si>
  <si>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</si>
  <si>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</si>
  <si>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</si>
  <si>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</si>
  <si>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</si>
  <si>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</si>
  <si>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</si>
  <si>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</si>
  <si>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</si>
  <si>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</si>
  <si>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</si>
  <si>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</si>
  <si>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</si>
  <si>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</si>
  <si>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</si>
  <si>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</si>
  <si>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</si>
  <si>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</si>
  <si>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</si>
  <si>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</si>
  <si>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</si>
  <si>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</si>
  <si>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</si>
  <si>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</si>
  <si>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</si>
  <si>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</si>
  <si>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</si>
  <si>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</si>
  <si>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</si>
  <si>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</si>
  <si>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</si>
  <si>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</si>
  <si>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</si>
  <si>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</si>
  <si>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</si>
  <si>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</si>
  <si>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</si>
  <si>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</si>
  <si>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</si>
  <si>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</si>
  <si>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</si>
  <si>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</si>
  <si>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</si>
  <si>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</si>
  <si>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</si>
  <si>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</si>
  <si>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</si>
  <si>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</si>
  <si>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</si>
  <si>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</si>
  <si>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</si>
  <si>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</si>
  <si>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</si>
  <si>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</si>
  <si>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</si>
  <si>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</si>
  <si>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</si>
  <si>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</si>
  <si>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</si>
  <si>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</si>
  <si>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</si>
  <si>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</si>
  <si>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</si>
  <si>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</si>
  <si>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</si>
  <si>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</si>
  <si>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</si>
  <si>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</si>
  <si>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</si>
  <si>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</si>
  <si>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</si>
  <si>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</si>
  <si>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</si>
  <si>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</si>
  <si>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</si>
  <si>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</si>
  <si>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</si>
  <si>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</si>
  <si>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</si>
  <si>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</si>
  <si>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</si>
  <si>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</si>
  <si>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</si>
  <si>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</si>
  <si>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</si>
  <si>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</si>
  <si>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</si>
  <si>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</si>
  <si>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</si>
  <si>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</si>
  <si>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</si>
  <si>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</si>
  <si>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</si>
  <si>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</si>
  <si>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</si>
  <si>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</si>
  <si>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</si>
  <si>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</si>
  <si>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</si>
  <si>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</si>
  <si>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</si>
  <si>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</si>
  <si>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</si>
  <si>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</si>
  <si>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</si>
  <si>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</si>
  <si>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</si>
  <si>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</si>
  <si>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</si>
  <si>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</si>
  <si>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</si>
  <si>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</si>
  <si>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</si>
  <si>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</si>
  <si>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</si>
  <si>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</si>
  <si>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</si>
  <si>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</si>
  <si>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</si>
  <si>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</si>
  <si>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</si>
  <si>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</si>
  <si>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</si>
  <si>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</si>
  <si>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</si>
  <si>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</si>
  <si>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</si>
  <si>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</si>
  <si>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</si>
  <si>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</si>
  <si>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</si>
  <si>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</si>
  <si>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</si>
  <si>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</si>
  <si>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</si>
  <si>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</si>
  <si>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</si>
  <si>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</si>
  <si>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</si>
  <si>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</si>
  <si>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</si>
  <si>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</si>
  <si>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</si>
  <si>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</si>
  <si>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</si>
  <si>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</si>
  <si>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</si>
  <si>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</si>
  <si>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</si>
  <si>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</si>
  <si>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</si>
  <si>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</si>
  <si>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</si>
  <si>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</si>
  <si>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</si>
  <si>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</si>
  <si>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</si>
  <si>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</si>
  <si>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</si>
  <si>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</si>
  <si>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</si>
  <si>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</si>
  <si>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</si>
  <si>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</si>
  <si>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</si>
  <si>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</si>
  <si>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</si>
  <si>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</si>
  <si>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</si>
  <si>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</si>
  <si>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</si>
  <si>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</si>
  <si>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</si>
  <si>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</si>
  <si>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</si>
  <si>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</si>
  <si>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</si>
  <si>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</si>
  <si>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</si>
  <si>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</si>
  <si>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</si>
  <si>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</si>
  <si>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</si>
  <si>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</si>
  <si>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</si>
  <si>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</si>
  <si>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</si>
  <si>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</si>
  <si>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</si>
  <si>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</si>
  <si>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</si>
  <si>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</si>
  <si>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</si>
  <si>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</si>
  <si>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</si>
  <si>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</si>
  <si>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</si>
  <si>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</si>
  <si>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</si>
  <si>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</si>
  <si>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</si>
  <si>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</si>
  <si>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</si>
  <si>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</si>
  <si>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</si>
  <si>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</si>
  <si>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</si>
  <si>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</si>
  <si>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</si>
  <si>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</si>
  <si>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</si>
  <si>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</si>
  <si>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</si>
  <si>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</si>
  <si>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</si>
  <si>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</si>
  <si>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</si>
  <si>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</si>
  <si>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</si>
  <si>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</si>
  <si>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</si>
  <si>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</si>
  <si>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</si>
  <si>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</si>
  <si>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</si>
  <si>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</si>
  <si>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</si>
  <si>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</si>
  <si>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</si>
  <si>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</si>
  <si>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</si>
  <si>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</si>
  <si>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</si>
  <si>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</si>
  <si>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</si>
  <si>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</si>
  <si>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</si>
  <si>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</si>
  <si>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</si>
  <si>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</si>
  <si>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</si>
  <si>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</si>
  <si>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</si>
  <si>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</si>
  <si>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</si>
  <si>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</si>
  <si>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</si>
  <si>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</si>
  <si>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</si>
  <si>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</si>
  <si>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</si>
  <si>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</si>
  <si>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</si>
  <si>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</si>
  <si>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</si>
  <si>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</si>
  <si>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</si>
  <si>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</si>
  <si>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</si>
  <si>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</si>
  <si>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</si>
  <si>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</si>
  <si>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</si>
  <si>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</si>
  <si>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</si>
  <si>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</si>
  <si>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</si>
  <si>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</si>
  <si>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</si>
  <si>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</si>
  <si>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</si>
  <si>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</si>
  <si>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</si>
  <si>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</si>
  <si>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</si>
  <si>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</si>
  <si>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</si>
  <si>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</si>
  <si>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</si>
  <si>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</si>
  <si>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</si>
  <si>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</si>
  <si>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</si>
  <si>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</si>
  <si>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</si>
  <si>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</si>
  <si>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</si>
  <si>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</si>
  <si>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</si>
  <si>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</si>
  <si>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</si>
  <si>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</si>
  <si>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</si>
  <si>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</si>
  <si>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</si>
  <si>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</si>
  <si>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</si>
  <si>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</si>
  <si>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</si>
  <si>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</si>
  <si>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</si>
  <si>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</si>
  <si>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</si>
  <si>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</si>
  <si>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</si>
  <si>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</si>
  <si>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</si>
  <si>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</si>
  <si>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</si>
  <si>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</si>
  <si>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</si>
  <si>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</si>
  <si>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</si>
  <si>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</si>
  <si>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</si>
  <si>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</si>
  <si>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</si>
  <si>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</si>
  <si>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</si>
  <si>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</si>
  <si>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</si>
  <si>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</si>
  <si>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</si>
  <si>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</si>
  <si>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</si>
  <si>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</si>
  <si>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</si>
  <si>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</si>
  <si>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</si>
  <si>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</si>
  <si>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</si>
  <si>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</si>
  <si>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</si>
  <si>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</si>
  <si>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</si>
  <si>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</si>
  <si>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</si>
  <si>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</si>
  <si>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</si>
  <si>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</si>
  <si>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</si>
  <si>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</si>
  <si>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</si>
  <si>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</si>
  <si>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</si>
  <si>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</si>
  <si>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</si>
  <si>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</si>
  <si>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</si>
  <si>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</si>
  <si>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</si>
  <si>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</si>
  <si>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</si>
  <si>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</si>
  <si>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</si>
  <si>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</si>
  <si>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</si>
  <si>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</si>
  <si>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</si>
  <si>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</si>
  <si>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</si>
  <si>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</si>
  <si>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</si>
  <si>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</si>
  <si>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</si>
  <si>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</si>
  <si>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</si>
  <si>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</si>
  <si>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</si>
  <si>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</si>
  <si>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</si>
  <si>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</si>
  <si>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</si>
  <si>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</si>
  <si>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</si>
  <si>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</si>
  <si>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</si>
  <si>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</si>
  <si>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</si>
  <si>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</si>
  <si>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</si>
  <si>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</si>
  <si>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</si>
  <si>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</si>
  <si>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</si>
  <si>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</si>
  <si>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</si>
  <si>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</si>
  <si>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</si>
  <si>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</si>
  <si>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</si>
  <si>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</si>
  <si>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</si>
  <si>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</si>
  <si>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</si>
  <si>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</si>
  <si>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</si>
  <si>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</si>
  <si>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</si>
  <si>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</si>
  <si>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</si>
  <si>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</si>
  <si>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</si>
  <si>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</si>
  <si>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</si>
  <si>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</si>
  <si>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</si>
  <si>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</si>
  <si>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</si>
  <si>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</si>
  <si>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</si>
  <si>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</si>
  <si>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</si>
  <si>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</si>
  <si>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</si>
  <si>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</si>
  <si>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</si>
  <si>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</si>
  <si>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</si>
  <si>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</si>
  <si>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</si>
  <si>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</si>
  <si>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</si>
  <si>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</si>
  <si>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</si>
  <si>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</si>
  <si>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</si>
  <si>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</si>
  <si>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</si>
  <si>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</si>
  <si>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</si>
  <si>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</si>
  <si>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</si>
  <si>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</si>
  <si>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</si>
  <si>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</si>
  <si>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</si>
  <si>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</si>
  <si>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</si>
  <si>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</si>
  <si>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</si>
  <si>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</si>
  <si>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</si>
  <si>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</si>
  <si>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</si>
  <si>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</si>
  <si>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</si>
  <si>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</si>
  <si>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</si>
  <si>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</si>
  <si>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</si>
  <si>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</si>
  <si>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</si>
  <si>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</si>
  <si>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</si>
  <si>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</si>
  <si>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</si>
  <si>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</si>
  <si>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</si>
  <si>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</si>
  <si>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</si>
  <si>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</si>
  <si>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</si>
  <si>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</si>
  <si>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</si>
  <si>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</si>
  <si>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</si>
  <si>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</si>
  <si>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</si>
  <si>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</si>
  <si>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</si>
  <si>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</si>
  <si>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</si>
  <si>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</si>
  <si>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</si>
  <si>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</si>
  <si>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</si>
  <si>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</si>
  <si>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</si>
  <si>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</si>
  <si>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</si>
  <si>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</si>
  <si>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</si>
  <si>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</si>
  <si>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</si>
  <si>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</si>
  <si>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</si>
  <si>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</si>
  <si>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</si>
  <si>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</si>
  <si>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</si>
  <si>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</si>
  <si>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</si>
  <si>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</si>
  <si>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</si>
  <si>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</si>
  <si>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</si>
  <si>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</si>
  <si>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</si>
  <si>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</si>
  <si>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</si>
  <si>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</si>
  <si>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</si>
  <si>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</si>
  <si>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</si>
  <si>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</si>
  <si>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</si>
  <si>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</si>
  <si>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</si>
  <si>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</si>
  <si>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</si>
  <si>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</si>
  <si>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</si>
  <si>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</si>
  <si>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</si>
  <si>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</si>
  <si>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</si>
  <si>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</si>
  <si>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</si>
  <si>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</si>
  <si>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</si>
  <si>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</si>
  <si>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</si>
  <si>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</si>
  <si>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</si>
  <si>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</si>
  <si>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</si>
  <si>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</si>
  <si>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</si>
  <si>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</si>
  <si>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</si>
  <si>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</si>
  <si>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</si>
  <si>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</si>
  <si>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</si>
  <si>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</si>
  <si>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</si>
  <si>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</si>
  <si>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</si>
  <si>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</si>
  <si>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</si>
  <si>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</si>
  <si>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</si>
  <si>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</si>
  <si>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</si>
  <si>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</si>
  <si>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</si>
  <si>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</si>
  <si>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</si>
  <si>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</si>
  <si>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</si>
  <si>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</si>
  <si>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</si>
  <si>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</si>
  <si>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</si>
  <si>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</si>
  <si>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</si>
  <si>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</si>
  <si>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</si>
  <si>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</si>
  <si>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</si>
  <si>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</si>
  <si>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</si>
  <si>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</si>
  <si>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</si>
  <si>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</si>
  <si>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</si>
  <si>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</si>
  <si>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</si>
  <si>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</si>
  <si>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</si>
  <si>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</si>
  <si>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</si>
  <si>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</si>
  <si>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</si>
  <si>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</si>
  <si>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</si>
  <si>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</si>
  <si>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</si>
  <si>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</si>
  <si>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</si>
  <si>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</si>
  <si>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</si>
  <si>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</si>
  <si>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</si>
  <si>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</si>
  <si>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</si>
  <si>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</si>
  <si>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</si>
  <si>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</si>
  <si>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</si>
  <si>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</si>
  <si>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</si>
  <si>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</si>
  <si>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</si>
  <si>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</si>
  <si>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</si>
  <si>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</si>
  <si>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</si>
  <si>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</si>
  <si>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</si>
  <si>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</si>
  <si>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</si>
  <si>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</si>
  <si>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</si>
  <si>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</si>
  <si>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</si>
  <si>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</si>
  <si>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</si>
  <si>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</si>
  <si>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</si>
  <si>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</si>
  <si>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</si>
  <si>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</si>
  <si>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</si>
  <si>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</si>
  <si>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</si>
  <si>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</si>
  <si>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</si>
  <si>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</si>
  <si>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</si>
  <si>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</si>
  <si>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</si>
  <si>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</si>
  <si>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</si>
  <si>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</si>
  <si>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</si>
  <si>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</si>
  <si>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</si>
  <si>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</si>
  <si>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</si>
  <si>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</si>
  <si>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</si>
  <si>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</si>
  <si>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</si>
  <si>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</si>
  <si>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</si>
  <si>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</si>
  <si>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</si>
  <si>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</si>
  <si>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</si>
  <si>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</si>
  <si>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</si>
  <si>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</si>
  <si>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</si>
  <si>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</si>
  <si>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</si>
  <si>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</si>
  <si>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</si>
  <si>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</si>
  <si>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</si>
  <si>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</si>
  <si>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</si>
  <si>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</si>
  <si>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</si>
  <si>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</si>
  <si>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</si>
  <si>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</si>
  <si>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</si>
  <si>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</si>
  <si>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</si>
  <si>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</si>
  <si>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</si>
  <si>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</si>
  <si>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</si>
  <si>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</si>
  <si>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</si>
  <si>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</si>
  <si>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</si>
  <si>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</si>
  <si>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</si>
  <si>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</si>
  <si>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</si>
  <si>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</si>
  <si>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</si>
  <si>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</si>
  <si>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</si>
  <si>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</si>
  <si>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</si>
  <si>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</si>
  <si>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</si>
  <si>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</si>
  <si>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</si>
  <si>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</si>
  <si>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</si>
  <si>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</si>
  <si>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</si>
  <si>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</si>
  <si>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</si>
  <si>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</si>
  <si>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</si>
  <si>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</si>
  <si>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</si>
  <si>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</si>
  <si>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</si>
  <si>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</si>
  <si>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</si>
  <si>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</si>
  <si>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</si>
  <si>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</si>
  <si>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</si>
  <si>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</si>
  <si>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</si>
  <si>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</si>
  <si>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</si>
  <si>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</si>
  <si>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</si>
  <si>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</si>
  <si>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</si>
  <si>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</si>
  <si>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</si>
  <si>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</si>
  <si>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</si>
  <si>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</si>
  <si>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</si>
  <si>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</si>
  <si>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</si>
  <si>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</si>
  <si>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</si>
  <si>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</si>
  <si>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</si>
  <si>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</si>
  <si>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</si>
  <si>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</si>
  <si>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</si>
  <si>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</si>
  <si>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</si>
  <si>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</si>
  <si>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</si>
  <si>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</si>
  <si>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</si>
  <si>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</si>
  <si>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</si>
  <si>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</si>
  <si>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</si>
  <si>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</si>
  <si>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</si>
  <si>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</si>
  <si>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</si>
  <si>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</si>
  <si>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</si>
  <si>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</si>
  <si>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</si>
  <si>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</si>
  <si>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</si>
  <si>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</si>
  <si>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</si>
  <si>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</si>
  <si>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</si>
  <si>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</si>
  <si>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</si>
  <si>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</si>
  <si>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</si>
  <si>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</si>
  <si>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</si>
  <si>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</si>
  <si>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</si>
  <si>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</si>
  <si>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</si>
  <si>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</si>
  <si>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</si>
  <si>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</si>
  <si>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</si>
  <si>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</si>
  <si>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</si>
  <si>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</si>
  <si>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</si>
  <si>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</si>
  <si>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</si>
  <si>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</si>
  <si>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</si>
  <si>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</si>
  <si>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</si>
  <si>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</si>
  <si>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</si>
  <si>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</si>
  <si>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</si>
  <si>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</si>
  <si>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</si>
  <si>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</si>
  <si>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</si>
  <si>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</si>
  <si>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</si>
  <si>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</si>
  <si>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</si>
  <si>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</si>
  <si>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</si>
  <si>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</si>
  <si>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</si>
  <si>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</si>
  <si>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</si>
  <si>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</si>
  <si>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</si>
  <si>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</si>
  <si>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</si>
  <si>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</si>
  <si>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</si>
  <si>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</si>
  <si>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</si>
  <si>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</si>
  <si>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</si>
  <si>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</si>
  <si>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</si>
  <si>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</si>
  <si>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</si>
  <si>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</si>
  <si>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</si>
  <si>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</si>
  <si>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</si>
  <si>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</si>
  <si>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</si>
  <si>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</si>
  <si>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</si>
  <si>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</si>
  <si>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</si>
  <si>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</si>
  <si>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</si>
  <si>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</si>
  <si>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</si>
  <si>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</si>
  <si>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</si>
  <si>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</si>
  <si>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</si>
  <si>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</si>
  <si>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</si>
  <si>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</si>
  <si>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</si>
  <si>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</si>
  <si>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</si>
  <si>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</si>
  <si>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</si>
  <si>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</si>
  <si>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</si>
  <si>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</si>
  <si>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</si>
  <si>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</si>
  <si>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</si>
  <si>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</si>
  <si>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</si>
  <si>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</si>
  <si>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</si>
  <si>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</si>
  <si>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</si>
  <si>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</si>
  <si>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</si>
  <si>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</si>
  <si>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</si>
  <si>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</si>
  <si>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</si>
  <si>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</si>
  <si>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</si>
  <si>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</si>
  <si>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</si>
  <si>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</si>
  <si>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</si>
  <si>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</si>
  <si>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</si>
  <si>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</si>
  <si>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</si>
  <si>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</si>
  <si>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</si>
  <si>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</si>
  <si>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</si>
  <si>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</si>
  <si>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</si>
  <si>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</si>
  <si>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</si>
  <si>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</si>
  <si>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</si>
  <si>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</si>
  <si>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</si>
  <si>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</si>
  <si>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</si>
  <si>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</si>
  <si>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</si>
  <si>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</si>
  <si>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</si>
  <si>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</si>
  <si>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</si>
  <si>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</si>
  <si>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</si>
  <si>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</si>
  <si>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</si>
  <si>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</si>
  <si>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</si>
  <si>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</si>
  <si>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</si>
  <si>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</si>
  <si>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</si>
  <si>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</si>
  <si>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</si>
  <si>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</si>
  <si>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</si>
  <si>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</si>
  <si>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</si>
  <si>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</si>
  <si>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</si>
  <si>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</si>
  <si>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</si>
  <si>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</si>
  <si>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</si>
  <si>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</si>
  <si>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</si>
  <si>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</si>
  <si>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</si>
  <si>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</si>
  <si>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</si>
  <si>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</si>
  <si>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</si>
  <si>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</si>
  <si>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</si>
  <si>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</si>
  <si>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</si>
  <si>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</si>
  <si>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</si>
  <si>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</si>
  <si>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</si>
  <si>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</si>
  <si>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</si>
  <si>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</si>
  <si>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</si>
  <si>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</si>
  <si>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</si>
  <si>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</si>
  <si>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</si>
  <si>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</si>
  <si>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</si>
  <si>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</si>
  <si>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</si>
  <si>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</si>
  <si>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</si>
  <si>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</si>
  <si>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</si>
  <si>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</si>
  <si>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</si>
  <si>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</si>
  <si>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</si>
  <si>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</si>
  <si>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</si>
  <si>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</si>
  <si>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</si>
  <si>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</si>
  <si>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</si>
  <si>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</si>
  <si>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</si>
  <si>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</si>
  <si>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</si>
  <si>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</si>
  <si>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</si>
  <si>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</si>
  <si>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</si>
  <si>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</si>
  <si>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</si>
  <si>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</si>
  <si>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</si>
  <si>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</si>
  <si>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</si>
  <si>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</si>
  <si>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</si>
  <si>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</si>
  <si>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</si>
  <si>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</si>
  <si>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</si>
  <si>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</si>
  <si>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</si>
  <si>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</si>
  <si>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</si>
  <si>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</si>
  <si>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</si>
  <si>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</si>
  <si>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</si>
  <si>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</si>
  <si>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</si>
  <si>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</si>
  <si>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</si>
  <si>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</si>
  <si>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</si>
  <si>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</si>
  <si>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</si>
  <si>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</si>
  <si>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</si>
  <si>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</si>
  <si>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</si>
  <si>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</si>
  <si>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</si>
  <si>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</si>
  <si>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</si>
  <si>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</si>
  <si>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</si>
  <si>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</si>
  <si>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</si>
  <si>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</si>
  <si>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</si>
  <si>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</si>
  <si>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</si>
  <si>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</si>
  <si>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</si>
  <si>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</si>
  <si>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</si>
  <si>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</si>
  <si>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</si>
  <si>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</si>
  <si>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</si>
  <si>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</si>
  <si>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</si>
  <si>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</si>
  <si>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</si>
  <si>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</si>
  <si>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</si>
  <si>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</si>
  <si>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</si>
  <si>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</si>
  <si>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</si>
  <si>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</si>
  <si>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</si>
  <si>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</si>
  <si>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</si>
  <si>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</si>
  <si>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</si>
  <si>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</si>
  <si>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</si>
  <si>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</si>
  <si>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</si>
  <si>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</si>
  <si>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</si>
  <si>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</si>
  <si>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</si>
  <si>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</si>
  <si>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</si>
  <si>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</si>
  <si>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</si>
  <si>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</si>
  <si>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</si>
  <si>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</si>
  <si>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</si>
  <si>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</si>
  <si>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</si>
  <si>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</si>
  <si>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</si>
  <si>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</si>
  <si>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</si>
  <si>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</si>
  <si>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</si>
  <si>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</si>
  <si>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</si>
  <si>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</si>
  <si>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</si>
  <si>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</si>
  <si>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</si>
  <si>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</si>
  <si>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</si>
  <si>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</si>
  <si>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</si>
  <si>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</si>
  <si>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</si>
  <si>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</si>
  <si>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</si>
  <si>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</si>
  <si>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</si>
  <si>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</si>
  <si>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</si>
  <si>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</si>
  <si>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</si>
  <si>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</si>
  <si>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</si>
  <si>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</si>
  <si>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</si>
  <si>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</si>
  <si>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</si>
  <si>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</si>
  <si>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</si>
  <si>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</si>
  <si>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</si>
  <si>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</si>
  <si>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</si>
  <si>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</si>
  <si>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</si>
  <si>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</si>
  <si>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</si>
  <si>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</si>
  <si>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</si>
  <si>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</si>
  <si>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</si>
  <si>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</si>
  <si>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</si>
  <si>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</si>
  <si>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</si>
  <si>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</si>
  <si>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</si>
  <si>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</si>
  <si>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</si>
  <si>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</si>
  <si>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</si>
  <si>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</si>
  <si>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</si>
  <si>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</si>
  <si>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</si>
  <si>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</si>
  <si>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</si>
  <si>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</si>
  <si>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</si>
  <si>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</si>
  <si>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</si>
  <si>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</si>
  <si>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</si>
  <si>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</si>
  <si>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</si>
  <si>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</si>
  <si>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</si>
  <si>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</si>
  <si>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</si>
  <si>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</si>
  <si>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</si>
  <si>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</si>
  <si>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</si>
  <si>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</si>
  <si>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</si>
  <si>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</si>
  <si>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</si>
  <si>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</si>
  <si>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</si>
  <si>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</si>
  <si>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</si>
  <si>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</si>
  <si>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</si>
  <si>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</si>
  <si>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</si>
  <si>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</si>
  <si>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</si>
  <si>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</si>
  <si>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</si>
  <si>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</si>
  <si>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</si>
  <si>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</si>
  <si>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</si>
  <si>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</si>
  <si>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</si>
  <si>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</si>
  <si>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</si>
  <si>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</si>
  <si>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</si>
  <si>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</si>
  <si>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</si>
  <si>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</si>
  <si>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</si>
  <si>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</si>
  <si>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</si>
  <si>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</si>
  <si>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</si>
  <si>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</si>
  <si>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</si>
  <si>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</si>
  <si>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</si>
  <si>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</si>
  <si>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</si>
  <si>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</si>
  <si>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</si>
  <si>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</si>
  <si>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</si>
  <si>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</si>
  <si>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</si>
  <si>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</si>
  <si>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</si>
  <si>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</si>
  <si>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</si>
  <si>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</si>
  <si>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</si>
  <si>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</si>
  <si>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</si>
  <si>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</si>
  <si>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</si>
  <si>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</si>
  <si>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</si>
  <si>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</si>
  <si>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</si>
  <si>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</si>
  <si>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</si>
  <si>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</si>
  <si>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</si>
  <si>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</si>
  <si>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</si>
  <si>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</si>
  <si>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</si>
  <si>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</si>
  <si>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</si>
  <si>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</si>
  <si>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</si>
  <si>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</si>
  <si>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</si>
  <si>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</si>
  <si>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</si>
  <si>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</si>
  <si>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</si>
  <si>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</si>
  <si>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</si>
  <si>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</si>
  <si>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</si>
  <si>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</si>
  <si>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</si>
  <si>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</si>
  <si>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</si>
  <si>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</si>
  <si>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</si>
  <si>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</si>
  <si>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</si>
  <si>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</si>
  <si>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</si>
  <si>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</si>
  <si>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</si>
  <si>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</si>
  <si>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</si>
  <si>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</si>
  <si>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</si>
  <si>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</si>
  <si>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</si>
  <si>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</si>
  <si>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</si>
  <si>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</si>
  <si>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</si>
  <si>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</si>
  <si>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</si>
  <si>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</si>
  <si>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</si>
  <si>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</si>
  <si>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</si>
  <si>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</si>
  <si>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</si>
  <si>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</si>
  <si>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</si>
  <si>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</si>
  <si>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</si>
  <si>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</si>
  <si>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</si>
  <si>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</si>
  <si>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</si>
  <si>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</si>
  <si>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</si>
  <si>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</si>
  <si>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</si>
  <si>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</si>
  <si>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</si>
  <si>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</si>
  <si>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</si>
  <si>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</si>
  <si>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</si>
  <si>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</si>
  <si>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</si>
  <si>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</si>
  <si>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</si>
  <si>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</si>
  <si>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</si>
  <si>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</si>
  <si>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</si>
  <si>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</si>
  <si>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</si>
  <si>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</si>
  <si>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</si>
  <si>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</si>
  <si>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</si>
  <si>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</si>
  <si>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</si>
  <si>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</si>
  <si>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</si>
  <si>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</si>
  <si>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</si>
  <si>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</si>
  <si>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</si>
  <si>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</si>
  <si>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</si>
  <si>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</si>
  <si>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</si>
  <si>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</si>
  <si>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</si>
  <si>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</si>
  <si>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</si>
  <si>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</si>
  <si>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</si>
  <si>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</si>
  <si>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</si>
  <si>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</si>
  <si>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</si>
  <si>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</si>
  <si>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</si>
  <si>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</si>
  <si>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</si>
  <si>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</si>
  <si>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</si>
  <si>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</si>
  <si>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</si>
  <si>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</si>
  <si>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</si>
  <si>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</si>
  <si>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</si>
  <si>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</si>
  <si>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</si>
  <si>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</si>
  <si>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</si>
  <si>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</si>
  <si>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</si>
  <si>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</si>
  <si>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</si>
  <si>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</si>
  <si>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</si>
  <si>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</si>
  <si>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</si>
  <si>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</si>
  <si>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</si>
  <si>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</si>
  <si>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</si>
  <si>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</si>
  <si>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</si>
  <si>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</si>
  <si>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</si>
  <si>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</si>
  <si>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</si>
  <si>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</si>
  <si>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</si>
  <si>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</si>
  <si>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</si>
  <si>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</si>
  <si>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</si>
  <si>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</si>
  <si>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</si>
  <si>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</si>
  <si>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</si>
  <si>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</si>
  <si>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</si>
  <si>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</si>
  <si>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</si>
  <si>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</si>
  <si>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</si>
  <si>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</si>
  <si>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</si>
  <si>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</si>
  <si>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</si>
  <si>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</si>
  <si>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</si>
  <si>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</si>
  <si>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</si>
  <si>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</si>
  <si>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</si>
  <si>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</si>
  <si>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</si>
  <si>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</si>
  <si>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</si>
  <si>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</si>
  <si>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</si>
  <si>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</si>
  <si>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</si>
  <si>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</si>
  <si>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</si>
  <si>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</si>
  <si>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</si>
  <si>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</si>
  <si>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</si>
  <si>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</si>
  <si>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</si>
  <si>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</si>
  <si>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</si>
  <si>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</si>
  <si>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</si>
  <si>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</si>
  <si>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</si>
  <si>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</si>
  <si>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</si>
  <si>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</si>
  <si>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</si>
  <si>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</si>
  <si>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</si>
  <si>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</si>
  <si>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</si>
  <si>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</si>
  <si>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</si>
  <si>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</si>
  <si>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</si>
  <si>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</si>
  <si>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</si>
  <si>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</si>
  <si>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</si>
  <si>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</si>
  <si>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</si>
  <si>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</si>
  <si>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</si>
  <si>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</si>
  <si>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</si>
  <si>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</si>
  <si>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</si>
  <si>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</si>
  <si>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</si>
  <si>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</si>
  <si>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</si>
  <si>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</si>
  <si>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</si>
  <si>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</si>
  <si>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</si>
  <si>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</si>
  <si>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</si>
  <si>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</si>
  <si>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</si>
  <si>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</si>
  <si>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</si>
  <si>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</si>
  <si>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</si>
  <si>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</si>
  <si>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</si>
  <si>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</si>
  <si>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</si>
  <si>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</si>
  <si>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</si>
  <si>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</si>
  <si>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</si>
  <si>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</si>
  <si>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</si>
  <si>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</si>
  <si>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</si>
  <si>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</si>
  <si>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</si>
  <si>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</si>
  <si>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</si>
  <si>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</si>
  <si>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</si>
  <si>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</si>
  <si>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</si>
  <si>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</si>
  <si>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</si>
  <si>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</si>
  <si>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</si>
  <si>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</si>
  <si>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</si>
  <si>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</si>
  <si>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</si>
  <si>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</si>
  <si>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</si>
  <si>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</si>
  <si>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</si>
  <si>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</si>
  <si>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</si>
  <si>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</si>
  <si>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</si>
  <si>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</si>
  <si>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</si>
  <si>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</si>
  <si>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</si>
  <si>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</si>
  <si>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</si>
  <si>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</si>
  <si>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</si>
  <si>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</si>
  <si>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</si>
  <si>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</si>
  <si>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</si>
  <si>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</si>
  <si>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</si>
  <si>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</si>
  <si>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</si>
  <si>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</si>
  <si>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</si>
  <si>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</si>
  <si>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</si>
  <si>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</si>
  <si>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</si>
  <si>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</si>
  <si>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</si>
  <si>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</si>
  <si>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</si>
  <si>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</si>
  <si>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</si>
  <si>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</si>
  <si>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</si>
  <si>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</si>
  <si>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</si>
  <si>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</si>
  <si>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</si>
  <si>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</si>
  <si>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</si>
  <si>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</si>
  <si>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</si>
  <si>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</si>
  <si>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</si>
  <si>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</si>
  <si>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</si>
  <si>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</si>
  <si>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</si>
  <si>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</si>
  <si>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</si>
  <si>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</si>
  <si>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</si>
  <si>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</si>
  <si>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</si>
  <si>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</si>
  <si>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</si>
  <si>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</si>
  <si>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</si>
  <si>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</si>
  <si>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</si>
  <si>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</si>
  <si>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</si>
  <si>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</si>
  <si>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</si>
  <si>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</si>
  <si>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</si>
  <si>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</si>
  <si>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</si>
  <si>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</si>
  <si>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</si>
  <si>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</si>
  <si>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</si>
  <si>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</si>
  <si>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</si>
  <si>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</si>
  <si>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</si>
  <si>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</si>
  <si>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</si>
  <si>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</si>
  <si>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</si>
  <si>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</si>
  <si>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</si>
  <si>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</si>
  <si>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</si>
  <si>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</si>
  <si>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</si>
  <si>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</si>
  <si>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</si>
  <si>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</si>
  <si>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</si>
  <si>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</si>
  <si>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</si>
  <si>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</si>
  <si>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</si>
  <si>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</si>
  <si>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</si>
  <si>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</si>
  <si>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</si>
  <si>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</si>
  <si>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</si>
  <si>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</si>
  <si>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</si>
  <si>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</si>
  <si>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</si>
  <si>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</si>
  <si>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</si>
  <si>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</si>
  <si>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</si>
  <si>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</si>
  <si>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</si>
  <si>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</si>
  <si>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</si>
  <si>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</si>
  <si>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</si>
  <si>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</si>
  <si>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</si>
  <si>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</si>
  <si>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</si>
  <si>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</si>
  <si>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</si>
  <si>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</si>
  <si>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</si>
  <si>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</si>
  <si>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</si>
  <si>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</si>
  <si>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</si>
  <si>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</si>
  <si>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</si>
  <si>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</si>
  <si>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</si>
  <si>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</si>
  <si>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</si>
  <si>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</si>
  <si>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</si>
  <si>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</si>
  <si>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</si>
  <si>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</si>
  <si>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</si>
  <si>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</si>
  <si>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</si>
  <si>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</si>
  <si>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</si>
  <si>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</si>
  <si>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</si>
  <si>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</si>
  <si>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</si>
  <si>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</si>
  <si>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</si>
  <si>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</si>
  <si>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</si>
  <si>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</si>
  <si>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</si>
  <si>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</si>
  <si>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</si>
  <si>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</si>
  <si>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</si>
  <si>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</si>
  <si>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</si>
  <si>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</si>
  <si>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</si>
  <si>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</si>
  <si>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</si>
  <si>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</si>
  <si>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</si>
  <si>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</si>
  <si>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</si>
  <si>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</si>
  <si>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</si>
  <si>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</si>
  <si>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</si>
  <si>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</si>
  <si>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</si>
  <si>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</si>
  <si>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</si>
  <si>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</si>
  <si>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</si>
  <si>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</si>
  <si>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</si>
  <si>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</si>
  <si>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</si>
  <si>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</si>
  <si>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</si>
  <si>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</si>
  <si>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</si>
  <si>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</si>
  <si>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</si>
  <si>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</si>
  <si>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</si>
  <si>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</si>
  <si>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</si>
  <si>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</si>
  <si>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</si>
  <si>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</si>
  <si>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</si>
  <si>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</si>
  <si>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</si>
  <si>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</si>
  <si>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</si>
  <si>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</si>
  <si>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</si>
  <si>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</si>
  <si>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</si>
  <si>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</si>
  <si>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</si>
  <si>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</si>
  <si>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</si>
  <si>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</si>
  <si>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</si>
  <si>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</si>
  <si>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</si>
  <si>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</si>
  <si>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</si>
  <si>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</si>
  <si>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</si>
  <si>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</si>
  <si>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</si>
  <si>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</si>
  <si>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</si>
  <si>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</si>
  <si>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</si>
  <si>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</si>
  <si>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</si>
  <si>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</si>
  <si>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</si>
  <si>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</si>
  <si>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</si>
  <si>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</si>
  <si>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</si>
  <si>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</si>
  <si>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</si>
  <si>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</si>
  <si>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</si>
  <si>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</si>
  <si>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</si>
  <si>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</si>
  <si>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</si>
  <si>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</si>
  <si>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</si>
  <si>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</si>
  <si>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</si>
  <si>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</si>
  <si>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</si>
  <si>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</si>
  <si>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</si>
  <si>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</si>
  <si>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</si>
  <si>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</si>
  <si>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</si>
  <si>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</si>
  <si>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</si>
  <si>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</si>
  <si>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</si>
  <si>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</si>
  <si>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</si>
  <si>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</si>
  <si>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</si>
  <si>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</si>
  <si>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</si>
  <si>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</si>
  <si>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</si>
  <si>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</si>
  <si>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</si>
  <si>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</si>
  <si>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</si>
  <si>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</si>
  <si>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</si>
  <si>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</si>
  <si>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</si>
  <si>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</si>
  <si>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</si>
  <si>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</si>
  <si>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</si>
  <si>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</si>
  <si>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</si>
  <si>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</si>
  <si>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</si>
  <si>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</si>
  <si>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</si>
  <si>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</si>
  <si>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</si>
  <si>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</si>
  <si>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</si>
  <si>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</si>
  <si>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</si>
  <si>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</si>
  <si>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</si>
  <si>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</si>
  <si>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</si>
  <si>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</si>
  <si>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</si>
  <si>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</si>
  <si>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</si>
  <si>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</si>
  <si>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</si>
  <si>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</si>
  <si>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</si>
  <si>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</si>
  <si>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</si>
  <si>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</si>
  <si>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</si>
  <si>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</si>
  <si>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</si>
  <si>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</si>
  <si>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</si>
  <si>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</si>
  <si>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</si>
  <si>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</si>
  <si>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</si>
  <si>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</si>
  <si>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</si>
  <si>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</si>
  <si>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</si>
  <si>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</si>
  <si>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</si>
  <si>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</si>
  <si>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</si>
  <si>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</si>
  <si>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</si>
  <si>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</si>
  <si>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</si>
  <si>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</si>
  <si>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</si>
  <si>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</si>
  <si>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</si>
  <si>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</si>
  <si>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</si>
  <si>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</si>
  <si>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</si>
  <si>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</si>
  <si>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</si>
  <si>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</si>
  <si>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</si>
  <si>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</si>
  <si>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</si>
  <si>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</si>
  <si>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</si>
  <si>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</si>
  <si>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</si>
  <si>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</si>
  <si>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</si>
  <si>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</si>
  <si>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</si>
  <si>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</si>
  <si>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</si>
  <si>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</si>
  <si>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</si>
  <si>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</si>
  <si>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</si>
  <si>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</si>
  <si>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</si>
  <si>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</si>
  <si>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</si>
  <si>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</si>
  <si>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</si>
  <si>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</si>
  <si>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</si>
  <si>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</si>
  <si>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</si>
  <si>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</si>
  <si>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</si>
  <si>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</si>
  <si>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</si>
  <si>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</si>
  <si>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</si>
  <si>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</si>
  <si>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</si>
  <si>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</si>
  <si>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</si>
  <si>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</si>
  <si>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</si>
  <si>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</si>
  <si>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</si>
  <si>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</si>
  <si>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</si>
  <si>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</si>
  <si>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</si>
  <si>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</si>
  <si>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</si>
  <si>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</si>
  <si>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</si>
  <si>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</si>
  <si>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</si>
  <si>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</si>
  <si>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</si>
  <si>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</si>
  <si>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</si>
  <si>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</si>
  <si>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</si>
  <si>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</si>
  <si>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</si>
  <si>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</si>
  <si>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</si>
  <si>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</si>
  <si>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</si>
  <si>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</si>
  <si>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</si>
  <si>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</si>
  <si>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</si>
  <si>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</si>
  <si>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</si>
  <si>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</si>
  <si>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</si>
  <si>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</si>
  <si>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</si>
  <si>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</si>
  <si>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</si>
  <si>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</si>
  <si>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</si>
  <si>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</si>
  <si>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</si>
  <si>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</si>
  <si>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</si>
  <si>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</si>
  <si>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</si>
  <si>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</si>
  <si>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</si>
  <si>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</si>
  <si>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</si>
  <si>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</si>
  <si>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</si>
  <si>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</si>
  <si>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</si>
  <si>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</si>
  <si>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</si>
  <si>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</si>
  <si>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</si>
  <si>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</si>
  <si>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</si>
  <si>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</si>
  <si>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</si>
  <si>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</si>
  <si>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</si>
  <si>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</si>
  <si>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</si>
  <si>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</si>
  <si>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</si>
  <si>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</si>
  <si>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</si>
  <si>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</si>
  <si>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</si>
  <si>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</si>
  <si>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</si>
  <si>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</si>
  <si>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</si>
  <si>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</si>
  <si>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</si>
  <si>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</si>
  <si>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</si>
  <si>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</si>
  <si>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</si>
  <si>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</si>
  <si>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</si>
  <si>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</si>
  <si>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</si>
  <si>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</si>
  <si>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</si>
  <si>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</si>
  <si>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</si>
  <si>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</si>
  <si>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</si>
  <si>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</si>
  <si>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</si>
  <si>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</si>
  <si>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</si>
  <si>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</si>
  <si>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</si>
  <si>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</si>
  <si>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</si>
  <si>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</si>
  <si>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</si>
  <si>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</si>
  <si>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</si>
  <si>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</si>
  <si>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</si>
  <si>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</si>
  <si>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</si>
  <si>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</si>
  <si>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</si>
  <si>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</si>
  <si>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</si>
  <si>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</si>
  <si>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</si>
  <si>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</si>
  <si>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</si>
  <si>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</si>
  <si>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</si>
  <si>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</si>
  <si>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</si>
  <si>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</si>
  <si>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</si>
  <si>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</si>
  <si>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</si>
  <si>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</si>
  <si>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</si>
  <si>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</si>
  <si>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</si>
  <si>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</si>
  <si>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</si>
  <si>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</si>
  <si>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</si>
  <si>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</si>
  <si>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</si>
  <si>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</si>
  <si>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</si>
  <si>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</si>
  <si>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</si>
  <si>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</si>
  <si>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</si>
  <si>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</si>
  <si>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</si>
  <si>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</si>
  <si>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</si>
  <si>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</si>
  <si>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</si>
  <si>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</si>
  <si>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</si>
  <si>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</si>
  <si>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</si>
  <si>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</si>
  <si>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</si>
  <si>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</si>
  <si>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</si>
  <si>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</si>
  <si>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</si>
  <si>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</si>
  <si>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</si>
  <si>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</si>
  <si>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</si>
  <si>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</si>
  <si>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</si>
  <si>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</si>
  <si>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</si>
  <si>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</si>
  <si>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</si>
  <si>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</si>
  <si>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</si>
  <si>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</si>
  <si>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</si>
  <si>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</si>
  <si>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</si>
  <si>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</si>
  <si>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</si>
  <si>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</si>
  <si>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</si>
  <si>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</si>
  <si>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</si>
  <si>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</si>
  <si>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</si>
  <si>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</si>
  <si>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</si>
  <si>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</si>
  <si>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</si>
  <si>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</si>
  <si>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</si>
  <si>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</si>
  <si>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</si>
  <si>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</si>
  <si>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</si>
  <si>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</si>
  <si>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</si>
  <si>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</si>
  <si>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</si>
  <si>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</si>
  <si>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</si>
  <si>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</si>
  <si>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</si>
  <si>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</si>
  <si>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</si>
  <si>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</si>
  <si>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</si>
  <si>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</si>
  <si>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</si>
  <si>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</si>
  <si>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</si>
  <si>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</si>
  <si>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</si>
  <si>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</si>
  <si>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</si>
  <si>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</si>
  <si>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</si>
  <si>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</si>
  <si>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</si>
  <si>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</si>
  <si>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</si>
  <si>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</si>
  <si>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</si>
  <si>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</si>
  <si>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</si>
  <si>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</si>
  <si>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</si>
  <si>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</si>
  <si>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</si>
  <si>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</si>
  <si>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</si>
  <si>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</si>
  <si>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</si>
  <si>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</si>
  <si>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</si>
  <si>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</si>
  <si>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</si>
  <si>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</si>
  <si>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</si>
  <si>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</si>
  <si>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</si>
  <si>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</si>
  <si>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</si>
  <si>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</si>
  <si>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</si>
  <si>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</si>
  <si>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</si>
  <si>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</si>
  <si>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</si>
  <si>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</si>
  <si>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</si>
  <si>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</si>
  <si>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</si>
  <si>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</si>
  <si>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</si>
  <si>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</si>
  <si>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</si>
  <si>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</si>
  <si>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</si>
  <si>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</si>
  <si>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</si>
  <si>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</si>
  <si>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</si>
  <si>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</si>
  <si>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</si>
  <si>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</si>
  <si>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</si>
  <si>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</si>
  <si>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</si>
  <si>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</si>
  <si>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</si>
  <si>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</si>
  <si>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</si>
  <si>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</si>
  <si>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</si>
  <si>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</si>
  <si>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</si>
  <si>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</si>
  <si>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</si>
  <si>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</si>
  <si>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</si>
  <si>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</si>
  <si>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</si>
  <si>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</si>
  <si>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</si>
  <si>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</si>
  <si>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</si>
  <si>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</si>
  <si>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</si>
  <si>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</si>
  <si>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</si>
  <si>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</si>
  <si>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</si>
  <si>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</si>
  <si>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</si>
  <si>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</si>
  <si>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</si>
  <si>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</si>
  <si>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</si>
  <si>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</si>
  <si>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</si>
  <si>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</si>
  <si>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</si>
  <si>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</si>
  <si>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</si>
  <si>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</si>
  <si>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</si>
  <si>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</si>
  <si>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</si>
  <si>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</si>
  <si>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</si>
  <si>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</si>
  <si>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</si>
  <si>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</si>
  <si>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</si>
  <si>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</si>
  <si>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</si>
  <si>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</si>
  <si>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</si>
  <si>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</si>
  <si>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</si>
  <si>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</si>
  <si>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</si>
  <si>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</si>
  <si>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</si>
  <si>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</si>
  <si>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</si>
  <si>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</si>
  <si>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</si>
  <si>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</si>
  <si>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</si>
  <si>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</si>
  <si>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</si>
  <si>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</si>
  <si>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</si>
  <si>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</si>
  <si>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</si>
  <si>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</si>
  <si>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</si>
  <si>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</si>
  <si>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</si>
  <si>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</si>
  <si>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</si>
  <si>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</si>
  <si>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</si>
  <si>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</si>
  <si>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</si>
  <si>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</si>
  <si>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</si>
  <si>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</si>
  <si>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</si>
  <si>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</si>
  <si>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</si>
  <si>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</si>
  <si>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</si>
  <si>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</si>
  <si>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</si>
  <si>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</si>
  <si>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</si>
  <si>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</si>
  <si>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</si>
  <si>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</si>
  <si>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</si>
  <si>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</si>
  <si>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</si>
  <si>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</si>
  <si>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</si>
  <si>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</si>
  <si>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</si>
  <si>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</si>
  <si>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</si>
  <si>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</si>
  <si>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</si>
  <si>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</si>
  <si>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</si>
  <si>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</si>
  <si>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</si>
  <si>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</si>
  <si>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</si>
  <si>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</si>
  <si>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</si>
  <si>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</si>
  <si>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</si>
  <si>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</si>
  <si>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</si>
  <si>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</si>
  <si>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</si>
  <si>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</si>
  <si>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</si>
  <si>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</si>
  <si>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</si>
  <si>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</si>
  <si>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</si>
  <si>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</si>
  <si>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</si>
  <si>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</si>
  <si>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</si>
  <si>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</si>
  <si>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</si>
  <si>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</si>
  <si>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</si>
  <si>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</si>
  <si>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</si>
  <si>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</si>
  <si>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</si>
  <si>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</si>
  <si>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</si>
  <si>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</si>
  <si>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</si>
  <si>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</si>
  <si>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</si>
  <si>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</si>
  <si>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</si>
  <si>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</si>
  <si>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</si>
  <si>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</si>
  <si>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</si>
  <si>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</si>
  <si>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</si>
  <si>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</si>
  <si>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</si>
  <si>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</si>
  <si>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</si>
  <si>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</si>
  <si>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</si>
  <si>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</si>
  <si>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</si>
  <si>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</si>
  <si>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</si>
  <si>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</si>
  <si>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</si>
  <si>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</si>
  <si>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</si>
  <si>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</si>
  <si>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</si>
  <si>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</si>
  <si>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</si>
  <si>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</si>
  <si>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</si>
  <si>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</si>
  <si>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</si>
  <si>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</si>
  <si>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</si>
  <si>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</si>
  <si>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</si>
  <si>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</si>
  <si>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</si>
  <si>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</si>
  <si>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</si>
  <si>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</si>
  <si>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</si>
  <si>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</si>
  <si>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</si>
  <si>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</si>
  <si>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</si>
  <si>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</si>
  <si>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</si>
  <si>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</si>
  <si>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</si>
  <si>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</si>
  <si>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</si>
  <si>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</si>
  <si>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</si>
  <si>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</si>
  <si>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</si>
  <si>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</si>
  <si>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</si>
  <si>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</si>
  <si>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</si>
  <si>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</si>
  <si>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</si>
  <si>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</si>
  <si>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</si>
  <si>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</si>
  <si>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</si>
  <si>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</si>
  <si>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</si>
  <si>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</si>
  <si>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</si>
  <si>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</si>
  <si>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</si>
  <si>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</si>
  <si>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</si>
  <si>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</si>
  <si>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</si>
  <si>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</si>
  <si>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</si>
  <si>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</si>
  <si>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</si>
  <si>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</si>
  <si>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</si>
  <si>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</si>
  <si>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</si>
  <si>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</si>
  <si>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</si>
  <si>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</si>
  <si>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</si>
  <si>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</si>
  <si>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</si>
  <si>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</si>
  <si>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</si>
  <si>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</si>
  <si>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</si>
  <si>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</si>
  <si>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</si>
  <si>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</si>
  <si>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</si>
  <si>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</si>
  <si>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</si>
  <si>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</si>
  <si>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</si>
  <si>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</si>
  <si>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</si>
  <si>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</si>
  <si>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</si>
  <si>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</si>
  <si>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</si>
  <si>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</si>
  <si>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</si>
  <si>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</si>
  <si>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</si>
  <si>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</si>
  <si>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</si>
  <si>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</si>
  <si>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</si>
  <si>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</si>
  <si>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</si>
  <si>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</si>
  <si>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</si>
  <si>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</si>
  <si>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</si>
  <si>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</si>
  <si>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</si>
  <si>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</si>
  <si>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</si>
  <si>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</si>
  <si>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</si>
  <si>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</si>
  <si>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</si>
  <si>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</si>
  <si>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</si>
  <si>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</si>
  <si>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</si>
  <si>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</si>
  <si>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</si>
  <si>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</si>
  <si>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</si>
  <si>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</si>
  <si>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</si>
  <si>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</si>
  <si>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</si>
  <si>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</si>
  <si>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</si>
  <si>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</si>
  <si>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</si>
  <si>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</si>
  <si>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</si>
  <si>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</si>
  <si>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</si>
  <si>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</si>
  <si>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</si>
  <si>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</si>
  <si>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</si>
  <si>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</si>
  <si>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</si>
  <si>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</si>
  <si>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</si>
  <si>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</si>
  <si>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</si>
  <si>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</si>
  <si>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</si>
  <si>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</si>
  <si>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</si>
  <si>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</si>
  <si>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</si>
  <si>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</si>
  <si>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</si>
  <si>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</si>
  <si>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</si>
  <si>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</si>
  <si>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</si>
  <si>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</si>
  <si>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</si>
  <si>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</si>
  <si>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</si>
  <si>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</si>
  <si>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</si>
  <si>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</si>
  <si>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</si>
  <si>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</si>
  <si>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</si>
  <si>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</si>
  <si>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</si>
  <si>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</si>
  <si>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</si>
  <si>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</si>
  <si>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</si>
  <si>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</si>
  <si>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</si>
  <si>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</si>
  <si>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</si>
  <si>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</si>
  <si>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</si>
  <si>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</si>
  <si>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</si>
  <si>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</si>
  <si>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</si>
  <si>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</si>
  <si>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</si>
  <si>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</si>
  <si>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</si>
  <si>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</si>
  <si>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</si>
  <si>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</si>
  <si>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</si>
  <si>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</si>
  <si>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</si>
  <si>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</si>
  <si>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</si>
  <si>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</si>
  <si>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</si>
  <si>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</si>
  <si>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</si>
  <si>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</si>
  <si>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</si>
  <si>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</si>
  <si>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</si>
  <si>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</si>
  <si>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</si>
  <si>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</si>
  <si>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</si>
  <si>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</si>
  <si>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</si>
  <si>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</si>
  <si>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</si>
  <si>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</si>
  <si>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</si>
  <si>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</si>
  <si>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</si>
  <si>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</si>
  <si>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</si>
  <si>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</si>
  <si>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</si>
  <si>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</si>
  <si>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</si>
  <si>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</si>
  <si>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</si>
  <si>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</si>
  <si>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</si>
  <si>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</si>
  <si>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</si>
  <si>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</si>
  <si>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</si>
  <si>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</si>
  <si>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</si>
  <si>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</si>
  <si>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</si>
  <si>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</si>
  <si>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</si>
  <si>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</si>
  <si>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</si>
  <si>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</si>
  <si>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</si>
  <si>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</si>
  <si>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</si>
  <si>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</si>
  <si>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</si>
  <si>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</si>
  <si>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</si>
  <si>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</si>
  <si>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</si>
  <si>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</si>
  <si>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</si>
  <si>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</si>
  <si>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</si>
  <si>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</si>
  <si>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</si>
  <si>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</si>
  <si>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</si>
  <si>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</si>
  <si>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</si>
  <si>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</si>
  <si>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</si>
  <si>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</si>
  <si>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</si>
  <si>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</si>
  <si>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</si>
  <si>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</si>
  <si>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</si>
  <si>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</si>
  <si>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</si>
  <si>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</si>
  <si>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</si>
  <si>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</si>
  <si>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</si>
  <si>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</si>
  <si>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</si>
  <si>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</si>
  <si>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</si>
  <si>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</si>
  <si>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</si>
  <si>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</si>
  <si>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</si>
  <si>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</si>
  <si>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</si>
  <si>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</si>
  <si>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</si>
  <si>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</si>
  <si>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</si>
  <si>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</si>
  <si>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</si>
  <si>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</si>
  <si>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</si>
  <si>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</si>
  <si>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</si>
  <si>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</si>
  <si>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</si>
  <si>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</si>
  <si>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</si>
  <si>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</si>
  <si>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</si>
  <si>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</si>
  <si>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</si>
  <si>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</si>
  <si>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</si>
  <si>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</si>
  <si>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</si>
  <si>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</si>
  <si>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</si>
  <si>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</si>
  <si>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</si>
  <si>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</si>
  <si>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</si>
  <si>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</si>
  <si>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</si>
  <si>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</si>
  <si>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</si>
  <si>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</si>
  <si>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</si>
  <si>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</si>
  <si>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</si>
  <si>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</si>
  <si>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</si>
  <si>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</si>
  <si>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</si>
  <si>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</si>
  <si>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</si>
  <si>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</si>
  <si>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</si>
  <si>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</si>
  <si>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</si>
  <si>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</si>
  <si>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</si>
  <si>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</si>
  <si>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</si>
  <si>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</si>
  <si>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</si>
  <si>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</si>
  <si>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</si>
  <si>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</si>
  <si>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</si>
  <si>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</si>
  <si>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</si>
  <si>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</si>
  <si>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</si>
  <si>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</si>
  <si>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</si>
  <si>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</si>
  <si>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</si>
  <si>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</si>
  <si>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</si>
  <si>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</si>
  <si>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</si>
  <si>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</si>
  <si>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</si>
  <si>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</si>
  <si>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</si>
  <si>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</si>
  <si>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</si>
  <si>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</si>
  <si>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</si>
  <si>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</si>
  <si>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</si>
  <si>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</si>
  <si>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</si>
  <si>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</si>
  <si>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</si>
  <si>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</si>
  <si>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</si>
  <si>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</si>
  <si>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</si>
  <si>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</si>
  <si>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</si>
  <si>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</si>
  <si>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</si>
  <si>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</si>
  <si>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</si>
  <si>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</si>
  <si>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</si>
  <si>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</si>
  <si>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</si>
  <si>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</si>
  <si>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</si>
  <si>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</si>
  <si>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</si>
  <si>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</si>
  <si>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</si>
  <si>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</si>
  <si>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</si>
  <si>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</si>
  <si>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</si>
  <si>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</si>
  <si>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</si>
  <si>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</si>
  <si>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</si>
  <si>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</si>
  <si>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</si>
  <si>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</si>
  <si>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</si>
  <si>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</si>
  <si>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</si>
  <si>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</si>
  <si>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</si>
  <si>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</si>
  <si>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</si>
  <si>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</si>
  <si>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</si>
  <si>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</si>
  <si>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</si>
  <si>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</si>
  <si>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</si>
  <si>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</si>
  <si>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</si>
  <si>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</si>
  <si>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</si>
  <si>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</si>
  <si>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</si>
  <si>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</si>
  <si>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</si>
  <si>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</si>
  <si>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</si>
  <si>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</si>
  <si>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</si>
  <si>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</si>
  <si>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</si>
  <si>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</si>
  <si>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</si>
  <si>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</si>
  <si>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</si>
  <si>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</si>
  <si>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</si>
  <si>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</si>
  <si>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</si>
  <si>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</si>
  <si>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</si>
  <si>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</si>
  <si>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</si>
  <si>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</si>
  <si>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</si>
  <si>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</si>
  <si>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</si>
  <si>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</si>
  <si>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</si>
  <si>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</si>
  <si>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</si>
  <si>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</si>
  <si>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</si>
  <si>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</si>
  <si>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</si>
  <si>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</si>
  <si>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</si>
  <si>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</si>
  <si>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</si>
  <si>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</si>
  <si>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</si>
  <si>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</si>
  <si>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</si>
  <si>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</si>
  <si>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</si>
  <si>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</si>
  <si>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</si>
  <si>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</si>
  <si>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</si>
  <si>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</si>
  <si>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</si>
  <si>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</si>
  <si>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</si>
  <si>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</si>
  <si>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</si>
  <si>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</si>
  <si>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</si>
  <si>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</si>
  <si>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</si>
  <si>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</si>
  <si>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</si>
  <si>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</si>
  <si>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</si>
  <si>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</si>
  <si>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</si>
  <si>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</si>
  <si>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</si>
  <si>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</si>
  <si>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</si>
  <si>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</si>
  <si>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</si>
  <si>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</si>
  <si>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</si>
  <si>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</si>
  <si>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</si>
  <si>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</si>
  <si>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</si>
  <si>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</si>
  <si>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</si>
  <si>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</si>
  <si>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</si>
  <si>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</si>
  <si>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</si>
  <si>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</si>
  <si>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</si>
  <si>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</si>
  <si>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</si>
  <si>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</si>
  <si>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</si>
  <si>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</si>
  <si>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</si>
  <si>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</si>
  <si>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</si>
  <si>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</si>
  <si>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</si>
  <si>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</si>
  <si>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</si>
  <si>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</si>
  <si>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</si>
  <si>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</si>
  <si>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</si>
  <si>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</si>
  <si>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</si>
  <si>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</si>
  <si>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</si>
  <si>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</si>
  <si>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</si>
  <si>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</si>
  <si>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</si>
  <si>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</si>
  <si>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</si>
  <si>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</si>
  <si>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</si>
  <si>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</si>
  <si>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</si>
  <si>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</si>
  <si>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</si>
  <si>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</si>
  <si>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</si>
  <si>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</si>
  <si>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</si>
  <si>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</si>
  <si>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</si>
  <si>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</si>
  <si>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</si>
  <si>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</si>
  <si>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</si>
  <si>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</si>
  <si>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</si>
  <si>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</si>
  <si>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</si>
  <si>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</si>
  <si>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</si>
  <si>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</si>
  <si>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</si>
  <si>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</si>
  <si>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</si>
  <si>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</si>
  <si>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</si>
  <si>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</si>
  <si>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</si>
  <si>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</si>
  <si>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</si>
  <si>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</si>
  <si>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</si>
  <si>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</si>
  <si>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</si>
  <si>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</si>
  <si>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</si>
  <si>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</si>
  <si>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</si>
  <si>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</si>
  <si>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</si>
  <si>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</si>
  <si>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</si>
  <si>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</si>
  <si>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</si>
  <si>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</si>
  <si>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</si>
  <si>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</si>
  <si>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</si>
  <si>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</si>
  <si>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</si>
  <si>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</si>
  <si>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</si>
  <si>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</si>
  <si>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</si>
  <si>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</si>
  <si>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</si>
  <si>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</si>
  <si>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</si>
  <si>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</si>
  <si>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</si>
  <si>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</si>
  <si>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</si>
  <si>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</si>
  <si>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</si>
  <si>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</si>
  <si>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</si>
  <si>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</si>
  <si>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</si>
  <si>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</si>
  <si>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</si>
  <si>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</si>
  <si>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</si>
  <si>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</si>
  <si>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</si>
  <si>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</si>
  <si>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</si>
  <si>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</si>
  <si>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</si>
  <si>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</si>
  <si>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</si>
  <si>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</si>
  <si>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</si>
  <si>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</si>
  <si>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</si>
  <si>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</si>
  <si>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</si>
  <si>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</si>
  <si>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</si>
  <si>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</si>
  <si>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</si>
  <si>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</si>
  <si>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</si>
  <si>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</si>
  <si>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</si>
  <si>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</si>
  <si>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</si>
  <si>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</si>
  <si>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</si>
  <si>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</si>
  <si>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</si>
  <si>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</si>
  <si>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</si>
  <si>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</si>
  <si>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</si>
  <si>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</si>
  <si>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</si>
  <si>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</si>
  <si>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</si>
  <si>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</si>
  <si>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</si>
  <si>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</si>
  <si>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</si>
  <si>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</si>
  <si>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</si>
  <si>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</si>
  <si>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</si>
  <si>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</si>
  <si>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</si>
  <si>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</si>
  <si>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</si>
  <si>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</si>
  <si>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</si>
  <si>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</si>
  <si>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</si>
  <si>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</si>
  <si>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</si>
  <si>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</si>
  <si>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</si>
  <si>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</si>
  <si>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</si>
  <si>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</si>
  <si>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</si>
  <si>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</si>
  <si>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</si>
  <si>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</si>
  <si>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</si>
  <si>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</si>
  <si>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</si>
  <si>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</si>
  <si>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</si>
  <si>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</si>
  <si>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</si>
  <si>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</si>
  <si>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</si>
  <si>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</si>
  <si>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</si>
  <si>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</si>
  <si>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</si>
  <si>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</si>
  <si>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</si>
  <si>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</si>
  <si>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</si>
  <si>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</si>
  <si>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</si>
  <si>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</si>
  <si>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</si>
  <si>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</si>
  <si>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</si>
  <si>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</si>
  <si>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</si>
  <si>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</si>
  <si>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</si>
  <si>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</si>
  <si>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</si>
  <si>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</si>
  <si>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</si>
  <si>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</si>
  <si>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</si>
  <si>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</si>
  <si>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</si>
  <si>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</si>
  <si>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</si>
  <si>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</si>
  <si>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</si>
  <si>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</si>
  <si>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</si>
  <si>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</si>
  <si>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</si>
  <si>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</si>
  <si>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</si>
  <si>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</si>
  <si>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</si>
  <si>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</si>
  <si>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</si>
  <si>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</si>
  <si>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</si>
  <si>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</si>
  <si>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</si>
  <si>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</si>
  <si>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</si>
  <si>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</si>
  <si>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</si>
  <si>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</si>
  <si>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</si>
  <si>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</si>
  <si>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</si>
  <si>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</si>
  <si>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</si>
  <si>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</si>
  <si>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</si>
  <si>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</si>
  <si>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</si>
  <si>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</si>
  <si>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</si>
  <si>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</si>
  <si>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</si>
  <si>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</si>
  <si>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</si>
  <si>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</si>
  <si>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</si>
  <si>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</si>
  <si>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</si>
  <si>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</si>
  <si>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</si>
  <si>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</si>
  <si>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</si>
  <si>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</si>
  <si>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</si>
  <si>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</si>
  <si>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</si>
  <si>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</si>
  <si>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</si>
  <si>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</si>
  <si>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</si>
  <si>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</si>
  <si>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</si>
  <si>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</si>
  <si>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</si>
  <si>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</si>
  <si>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</si>
  <si>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</si>
  <si>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</si>
  <si>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</si>
  <si>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</si>
  <si>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</si>
  <si>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</si>
  <si>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</si>
  <si>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</si>
  <si>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</si>
  <si>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</si>
  <si>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</si>
  <si>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</si>
  <si>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</si>
  <si>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</si>
  <si>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</si>
  <si>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</si>
  <si>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</si>
  <si>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</si>
  <si>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</si>
  <si>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</si>
  <si>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</si>
  <si>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</si>
  <si>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</si>
  <si>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</si>
  <si>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</si>
  <si>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</si>
  <si>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</si>
  <si>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</si>
  <si>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</si>
  <si>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</si>
  <si>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</si>
  <si>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</si>
  <si>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</si>
  <si>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</si>
  <si>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</si>
  <si>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</si>
  <si>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</si>
  <si>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</si>
  <si>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</si>
  <si>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</si>
  <si>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</si>
  <si>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</si>
  <si>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</si>
  <si>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</si>
  <si>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</si>
  <si>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</si>
  <si>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</si>
  <si>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</si>
  <si>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</si>
  <si>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</si>
  <si>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</si>
  <si>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</si>
  <si>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</si>
  <si>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</si>
  <si>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</si>
  <si>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</si>
  <si>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</si>
  <si>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</si>
  <si>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</si>
  <si>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</si>
  <si>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</si>
  <si>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</si>
  <si>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</si>
  <si>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</si>
  <si>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</si>
  <si>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</si>
  <si>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</si>
  <si>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</si>
  <si>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</si>
  <si>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</si>
  <si>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</si>
  <si>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</si>
  <si>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</si>
  <si>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</si>
  <si>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</si>
  <si>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</si>
  <si>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</si>
  <si>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</si>
  <si>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</si>
  <si>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</si>
  <si>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</si>
  <si>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</si>
  <si>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</si>
  <si>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</si>
  <si>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</si>
  <si>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</si>
  <si>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</si>
  <si>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</si>
  <si>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</si>
  <si>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</si>
  <si>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</si>
  <si>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</si>
  <si>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</si>
  <si>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</si>
  <si>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</si>
  <si>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</si>
  <si>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</si>
  <si>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</si>
  <si>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</si>
  <si>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</si>
  <si>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</si>
  <si>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</si>
  <si>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</si>
  <si>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</si>
  <si>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</si>
  <si>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</si>
  <si>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</si>
  <si>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</si>
  <si>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</si>
  <si>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</si>
  <si>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</si>
  <si>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</si>
  <si>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</si>
  <si>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</si>
  <si>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</si>
  <si>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</si>
  <si>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</si>
  <si>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</si>
  <si>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</si>
  <si>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</si>
  <si>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</si>
  <si>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</si>
  <si>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</si>
  <si>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</si>
  <si>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</si>
  <si>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</si>
  <si>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</si>
  <si>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</si>
  <si>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</si>
  <si>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</si>
  <si>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</si>
  <si>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</si>
  <si>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</si>
  <si>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</si>
  <si>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</si>
  <si>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</si>
  <si>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</si>
  <si>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</si>
  <si>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</si>
  <si>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</si>
  <si>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</si>
  <si>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</si>
  <si>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</si>
  <si>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</si>
  <si>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</si>
  <si>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</si>
  <si>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</si>
  <si>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</si>
  <si>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</si>
  <si>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</si>
  <si>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</si>
  <si>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</si>
  <si>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</si>
  <si>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</si>
  <si>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</si>
  <si>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</si>
  <si>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</si>
  <si>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</si>
  <si>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</si>
  <si>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</si>
  <si>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</si>
  <si>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</si>
  <si>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</si>
  <si>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</si>
  <si>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</si>
  <si>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</si>
  <si>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</si>
  <si>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</si>
  <si>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</si>
  <si>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</si>
  <si>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</si>
  <si>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</si>
  <si>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</si>
  <si>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</si>
  <si>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</si>
  <si>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</si>
  <si>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</si>
  <si>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</si>
  <si>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</si>
  <si>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</si>
  <si>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</si>
  <si>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</si>
  <si>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</si>
  <si>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</si>
  <si>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</si>
  <si>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</si>
  <si>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</si>
  <si>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</si>
  <si>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</si>
  <si>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</si>
  <si>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</si>
  <si>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</si>
  <si>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</si>
  <si>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</si>
  <si>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</si>
  <si>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</si>
  <si>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</si>
  <si>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</si>
  <si>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</si>
  <si>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</si>
  <si>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</si>
  <si>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</si>
  <si>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</si>
  <si>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</si>
  <si>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</si>
  <si>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</si>
  <si>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</si>
  <si>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</si>
  <si>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</si>
  <si>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</si>
  <si>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</si>
  <si>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</si>
  <si>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</si>
  <si>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</si>
  <si>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</si>
  <si>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</si>
  <si>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</si>
  <si>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</si>
  <si>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</si>
  <si>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</si>
  <si>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</si>
  <si>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</si>
  <si>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</si>
  <si>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</si>
  <si>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</si>
  <si>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</si>
  <si>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</si>
  <si>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</si>
  <si>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</si>
  <si>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</si>
  <si>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</si>
  <si>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</si>
  <si>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</si>
  <si>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</si>
  <si>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</si>
  <si>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</si>
  <si>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</si>
  <si>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</si>
  <si>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</si>
  <si>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</si>
  <si>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</si>
  <si>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</si>
  <si>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</si>
  <si>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</si>
  <si>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</si>
  <si>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</si>
  <si>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</si>
  <si>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</si>
  <si>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</si>
  <si>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</si>
  <si>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</si>
  <si>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</si>
  <si>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</si>
  <si>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</si>
  <si>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</si>
  <si>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</si>
  <si>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</si>
  <si>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</si>
  <si>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</si>
  <si>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</si>
  <si>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</si>
  <si>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</si>
  <si>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</si>
  <si>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</si>
  <si>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</si>
  <si>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</si>
  <si>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</si>
  <si>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</si>
  <si>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</si>
  <si>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</si>
  <si>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</si>
  <si>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</si>
  <si>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</si>
  <si>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</si>
  <si>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</si>
  <si>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</si>
  <si>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</si>
  <si>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</si>
  <si>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</si>
  <si>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</si>
  <si>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</si>
  <si>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</si>
  <si>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</si>
  <si>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</si>
  <si>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</si>
  <si>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</si>
  <si>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</si>
  <si>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</si>
  <si>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</si>
  <si>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</si>
  <si>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</si>
  <si>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</si>
  <si>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</si>
  <si>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</si>
  <si>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</si>
  <si>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</si>
  <si>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</si>
  <si>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</si>
  <si>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</si>
  <si>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</si>
  <si>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</si>
  <si>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</si>
  <si>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</si>
  <si>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</si>
  <si>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</si>
  <si>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</si>
  <si>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</si>
  <si>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</si>
  <si>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</si>
  <si>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</si>
  <si>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</si>
  <si>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</si>
  <si>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</si>
  <si>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</si>
  <si>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</si>
  <si>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</si>
  <si>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</si>
  <si>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</si>
  <si>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</si>
  <si>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</si>
  <si>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</si>
  <si>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</si>
  <si>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</si>
  <si>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</si>
  <si>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</si>
  <si>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</si>
  <si>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</si>
  <si>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</si>
  <si>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</si>
  <si>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</si>
  <si>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</si>
  <si>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</si>
  <si>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</si>
  <si>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</si>
  <si>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</si>
  <si>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</si>
  <si>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</si>
  <si>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</si>
  <si>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</si>
  <si>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</si>
  <si>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</si>
  <si>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</si>
  <si>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</si>
  <si>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</si>
  <si>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</si>
  <si>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</si>
  <si>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</si>
  <si>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</si>
  <si>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</si>
  <si>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</si>
  <si>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</si>
  <si>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</si>
  <si>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</si>
  <si>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</si>
  <si>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</si>
  <si>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</si>
  <si>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</si>
  <si>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</si>
  <si>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</si>
  <si>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</si>
  <si>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</si>
  <si>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</si>
  <si>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</si>
  <si>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</si>
  <si>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</si>
  <si>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</si>
  <si>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</si>
  <si>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</si>
  <si>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</si>
  <si>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</si>
  <si>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</si>
  <si>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</si>
  <si>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</si>
  <si>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</si>
  <si>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</si>
  <si>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</si>
  <si>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</si>
  <si>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</si>
  <si>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</si>
  <si>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</si>
  <si>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</si>
  <si>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</si>
  <si>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</si>
  <si>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</si>
  <si>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</si>
  <si>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</si>
  <si>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</si>
  <si>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</si>
  <si>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</si>
  <si>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</si>
  <si>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</si>
  <si>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</si>
  <si>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</si>
  <si>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</si>
  <si>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</si>
  <si>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</si>
  <si>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</si>
  <si>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</si>
  <si>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</si>
  <si>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</si>
  <si>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</si>
  <si>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</si>
  <si>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</si>
  <si>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</si>
  <si>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</si>
  <si>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</si>
  <si>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</si>
  <si>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</si>
  <si>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</si>
  <si>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</si>
  <si>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</si>
  <si>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</si>
  <si>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</si>
  <si>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</si>
  <si>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</si>
  <si>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</si>
  <si>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</si>
  <si>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</si>
  <si>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</si>
  <si>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</si>
  <si>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</si>
  <si>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</si>
  <si>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</si>
  <si>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</si>
  <si>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</si>
  <si>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</si>
  <si>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</si>
  <si>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</si>
  <si>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</si>
  <si>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</si>
  <si>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</si>
  <si>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</si>
  <si>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</si>
  <si>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</si>
  <si>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</si>
  <si>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</si>
  <si>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</si>
  <si>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</si>
  <si>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</si>
  <si>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</si>
  <si>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</si>
  <si>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</si>
  <si>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</si>
  <si>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</si>
  <si>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</si>
  <si>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</si>
  <si>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</si>
  <si>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</si>
  <si>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</si>
  <si>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</si>
  <si>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</si>
  <si>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</si>
  <si>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</si>
  <si>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</si>
  <si>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</si>
  <si>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</si>
  <si>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</si>
  <si>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</si>
  <si>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</si>
  <si>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</si>
  <si>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</si>
  <si>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</si>
  <si>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</si>
  <si>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</si>
  <si>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</si>
  <si>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</si>
  <si>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</si>
  <si>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</si>
  <si>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</si>
  <si>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</si>
  <si>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</si>
  <si>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</si>
  <si>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</si>
  <si>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</si>
  <si>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</si>
  <si>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</si>
  <si>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</si>
  <si>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</si>
  <si>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</si>
  <si>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</si>
  <si>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</si>
  <si>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</si>
  <si>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</si>
  <si>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</si>
  <si>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</si>
  <si>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</si>
  <si>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</si>
  <si>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</si>
  <si>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</si>
  <si>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</si>
  <si>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</si>
  <si>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</si>
  <si>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</si>
  <si>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</si>
  <si>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</si>
  <si>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</si>
  <si>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</si>
  <si>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</si>
  <si>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</si>
  <si>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</si>
  <si>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</si>
  <si>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</si>
  <si>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</si>
  <si>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</si>
  <si>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</si>
  <si>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</si>
  <si>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</si>
  <si>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</si>
  <si>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</si>
  <si>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</si>
  <si>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</si>
  <si>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</si>
  <si>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</si>
  <si>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</si>
  <si>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</si>
  <si>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</si>
  <si>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</si>
  <si>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</si>
  <si>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</si>
  <si>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</si>
  <si>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</si>
  <si>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</si>
  <si>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</si>
  <si>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</si>
  <si>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</si>
  <si>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</si>
  <si>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</si>
  <si>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</si>
  <si>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</si>
  <si>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</si>
  <si>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</si>
  <si>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</si>
  <si>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</si>
  <si>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</si>
  <si>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</si>
  <si>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</si>
  <si>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</si>
  <si>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</si>
  <si>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</si>
  <si>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</si>
  <si>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</si>
  <si>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</si>
  <si>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</si>
  <si>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</si>
  <si>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</si>
  <si>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</si>
  <si>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</si>
  <si>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</si>
  <si>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</si>
  <si>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</si>
  <si>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</si>
  <si>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</si>
  <si>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</si>
  <si>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</si>
  <si>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</si>
  <si>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</si>
  <si>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</si>
  <si>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</si>
  <si>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</si>
  <si>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</si>
  <si>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</si>
  <si>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</si>
  <si>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</si>
  <si>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</si>
  <si>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</si>
  <si>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</si>
  <si>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</si>
  <si>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</si>
  <si>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</si>
  <si>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</si>
  <si>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</si>
  <si>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</si>
  <si>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</si>
  <si>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</si>
  <si>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</si>
  <si>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</si>
  <si>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</si>
  <si>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</si>
  <si>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</si>
  <si>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</si>
  <si>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</si>
  <si>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</si>
  <si>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</si>
  <si>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</si>
  <si>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</si>
  <si>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</si>
  <si>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</si>
  <si>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</si>
  <si>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</si>
  <si>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</si>
  <si>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</si>
  <si>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</si>
  <si>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</si>
  <si>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</si>
  <si>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</si>
  <si>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</si>
  <si>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</si>
  <si>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</si>
  <si>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</si>
  <si>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</si>
  <si>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</si>
  <si>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</si>
  <si>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</si>
  <si>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</si>
  <si>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</si>
  <si>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</si>
  <si>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</si>
  <si>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</si>
  <si>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</si>
  <si>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</si>
  <si>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</si>
  <si>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</si>
  <si>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</si>
  <si>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</si>
  <si>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</si>
  <si>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</si>
  <si>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</si>
  <si>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</si>
  <si>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</si>
  <si>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</si>
  <si>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</si>
  <si>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</si>
  <si>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</si>
  <si>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</si>
  <si>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</si>
  <si>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</si>
  <si>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</si>
  <si>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</si>
  <si>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</si>
  <si>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</si>
  <si>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</si>
  <si>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</si>
  <si>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</si>
  <si>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</si>
  <si>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</si>
  <si>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</si>
  <si>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</si>
  <si>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</si>
  <si>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</si>
  <si>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</si>
  <si>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</si>
  <si>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</si>
  <si>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</si>
  <si>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</si>
  <si>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</si>
  <si>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</si>
  <si>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</si>
  <si>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</si>
  <si>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</si>
  <si>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</si>
  <si>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</si>
  <si>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</si>
  <si>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</si>
  <si>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</si>
  <si>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</si>
  <si>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</si>
  <si>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</si>
  <si>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</si>
  <si>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</si>
  <si>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</si>
  <si>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</si>
  <si>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</si>
  <si>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</si>
  <si>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</si>
  <si>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</si>
  <si>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</si>
  <si>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</si>
  <si>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</si>
  <si>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</si>
  <si>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</si>
  <si>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</si>
  <si>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</si>
  <si>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</si>
  <si>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</si>
  <si>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</si>
  <si>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</si>
  <si>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</si>
  <si>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</si>
  <si>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</si>
  <si>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</si>
  <si>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</si>
  <si>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</si>
  <si>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</si>
  <si>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</si>
  <si>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</si>
  <si>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</si>
  <si>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</si>
  <si>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</si>
  <si>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</si>
  <si>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</si>
  <si>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</si>
  <si>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</si>
  <si>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</si>
  <si>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</si>
  <si>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</si>
  <si>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</si>
  <si>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</si>
  <si>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</si>
  <si>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</si>
  <si>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</si>
  <si>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</si>
  <si>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</si>
  <si>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</si>
  <si>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</si>
  <si>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</si>
  <si>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</si>
  <si>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</si>
  <si>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</si>
  <si>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</si>
  <si>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</si>
  <si>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</si>
  <si>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</si>
  <si>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</si>
  <si>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</si>
  <si>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</si>
  <si>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</si>
  <si>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</si>
  <si>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</si>
  <si>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</si>
  <si>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</si>
  <si>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</si>
  <si>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</si>
  <si>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</si>
  <si>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</si>
  <si>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</si>
  <si>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</si>
  <si>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</si>
  <si>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</si>
  <si>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</si>
  <si>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</si>
  <si>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</si>
  <si>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</si>
  <si>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</si>
  <si>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</si>
  <si>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</si>
  <si>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</si>
  <si>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</si>
  <si>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</si>
  <si>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</si>
  <si>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</si>
  <si>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</si>
  <si>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</si>
  <si>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</si>
  <si>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</si>
  <si>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</si>
  <si>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</si>
  <si>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</si>
  <si>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</si>
  <si>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</si>
  <si>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</si>
  <si>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</si>
  <si>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</si>
  <si>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</si>
  <si>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</si>
  <si>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</si>
  <si>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</si>
  <si>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</si>
  <si>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</si>
  <si>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</si>
  <si>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</si>
  <si>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</si>
  <si>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</si>
  <si>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</si>
  <si>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</si>
  <si>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</si>
  <si>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</si>
  <si>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</si>
  <si>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</si>
  <si>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</si>
  <si>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</si>
  <si>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</si>
  <si>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</si>
  <si>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</si>
  <si>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</si>
  <si>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</si>
  <si>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</si>
  <si>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</si>
  <si>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</si>
  <si>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</si>
  <si>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</si>
  <si>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</si>
  <si>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</si>
  <si>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</si>
  <si>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</si>
  <si>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</si>
  <si>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</si>
  <si>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</si>
  <si>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</si>
  <si>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</si>
  <si>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</si>
  <si>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</si>
  <si>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</si>
  <si>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</si>
  <si>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</si>
  <si>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</si>
  <si>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</si>
  <si>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</si>
  <si>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</si>
  <si>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</si>
  <si>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</si>
  <si>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</si>
  <si>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</si>
  <si>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</si>
  <si>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</si>
  <si>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</si>
  <si>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</si>
  <si>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</si>
  <si>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</si>
  <si>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</si>
  <si>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</si>
  <si>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</si>
  <si>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</si>
  <si>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</si>
  <si>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</si>
  <si>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</si>
  <si>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</si>
  <si>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</si>
  <si>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</si>
  <si>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</si>
  <si>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</si>
  <si>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</si>
  <si>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</si>
  <si>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</si>
  <si>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</si>
  <si>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</si>
  <si>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</si>
  <si>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</si>
  <si>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</si>
  <si>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</si>
  <si>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</si>
  <si>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</si>
  <si>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</si>
  <si>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</si>
  <si>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</si>
  <si>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</si>
  <si>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</si>
  <si>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</si>
  <si>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</si>
  <si>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</si>
  <si>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</si>
  <si>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</si>
  <si>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</si>
  <si>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</si>
  <si>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</si>
  <si>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</si>
  <si>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</si>
  <si>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</si>
  <si>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</si>
  <si>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</si>
  <si>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</si>
  <si>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</si>
  <si>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</si>
  <si>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</si>
  <si>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</si>
  <si>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</si>
  <si>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</si>
  <si>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</si>
  <si>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</si>
  <si>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</si>
  <si>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</si>
  <si>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</si>
  <si>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</si>
  <si>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</si>
  <si>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</si>
  <si>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</si>
  <si>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</si>
  <si>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</si>
  <si>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</si>
  <si>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</si>
  <si>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</si>
  <si>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</si>
  <si>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</si>
  <si>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</si>
  <si>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</si>
  <si>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</si>
  <si>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</si>
  <si>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</si>
  <si>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</si>
  <si>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</si>
  <si>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</si>
  <si>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</si>
  <si>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</si>
  <si>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</si>
  <si>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</si>
  <si>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</si>
  <si>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</si>
  <si>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</si>
  <si>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</si>
  <si>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</si>
  <si>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</si>
  <si>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</si>
  <si>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</si>
  <si>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</si>
  <si>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</si>
  <si>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</si>
  <si>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</si>
  <si>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</si>
  <si>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</si>
  <si>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</si>
  <si>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</si>
  <si>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</si>
  <si>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</si>
  <si>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</si>
  <si>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</si>
  <si>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</si>
  <si>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</si>
  <si>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</si>
  <si>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</si>
  <si>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</si>
  <si>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</si>
  <si>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</si>
  <si>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</si>
  <si>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</si>
  <si>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</si>
  <si>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</si>
  <si>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</si>
  <si>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</si>
  <si>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</si>
  <si>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</si>
  <si>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</si>
  <si>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</si>
  <si>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</si>
  <si>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</si>
  <si>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</si>
  <si>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</si>
  <si>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</si>
  <si>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</si>
  <si>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</si>
  <si>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</si>
  <si>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</si>
  <si>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</si>
  <si>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</si>
  <si>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</si>
  <si>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</si>
  <si>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</si>
  <si>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</si>
  <si>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</si>
  <si>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</si>
  <si>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</si>
  <si>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</si>
  <si>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</si>
  <si>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</si>
  <si>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</si>
  <si>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</si>
  <si>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</si>
  <si>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</si>
  <si>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</si>
  <si>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</si>
  <si>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</si>
  <si>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</si>
  <si>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</si>
  <si>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</si>
  <si>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</si>
  <si>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</si>
  <si>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</si>
  <si>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</si>
  <si>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</si>
  <si>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</si>
  <si>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</si>
  <si>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</si>
  <si>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</si>
  <si>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</si>
  <si>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</si>
  <si>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</si>
  <si>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</si>
  <si>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</si>
  <si>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</si>
  <si>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</si>
  <si>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</si>
  <si>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</si>
  <si>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</si>
  <si>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</si>
  <si>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</si>
  <si>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</si>
  <si>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</si>
  <si>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</si>
  <si>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</si>
  <si>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</si>
  <si>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</si>
  <si>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</si>
  <si>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</si>
  <si>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</si>
  <si>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</si>
  <si>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</si>
  <si>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</si>
  <si>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</si>
  <si>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</si>
  <si>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</si>
  <si>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</si>
  <si>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</si>
  <si>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</si>
  <si>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</si>
  <si>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</si>
  <si>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</si>
  <si>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</si>
  <si>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</si>
  <si>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</si>
  <si>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</si>
  <si>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</si>
  <si>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</si>
  <si>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</si>
  <si>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</si>
  <si>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</si>
  <si>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</si>
  <si>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</si>
  <si>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</si>
  <si>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</si>
  <si>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</si>
  <si>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</si>
  <si>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</si>
  <si>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</si>
  <si>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</si>
  <si>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</si>
  <si>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</si>
  <si>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</si>
  <si>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</si>
  <si>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</si>
  <si>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</si>
  <si>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</si>
  <si>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</si>
  <si>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</si>
  <si>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</si>
  <si>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</si>
  <si>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</si>
  <si>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</si>
  <si>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</si>
  <si>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</si>
  <si>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</si>
  <si>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</si>
  <si>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</si>
  <si>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</si>
  <si>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</si>
  <si>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</si>
  <si>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</si>
  <si>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</si>
  <si>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</si>
  <si>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</si>
  <si>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</si>
  <si>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</si>
  <si>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</si>
  <si>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</si>
  <si>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</si>
  <si>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</si>
  <si>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</si>
  <si>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</si>
  <si>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</si>
  <si>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</si>
  <si>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</si>
  <si>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</si>
  <si>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</si>
  <si>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</si>
  <si>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</si>
  <si>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</si>
  <si>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</si>
  <si>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</si>
  <si>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</si>
  <si>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</si>
  <si>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</si>
  <si>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</si>
  <si>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</si>
  <si>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</si>
  <si>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</si>
  <si>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</si>
  <si>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</si>
  <si>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</si>
  <si>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</si>
  <si>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</si>
  <si>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</si>
  <si>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</si>
  <si>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</si>
  <si>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</si>
  <si>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</si>
  <si>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</si>
  <si>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</si>
  <si>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</si>
  <si>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</si>
  <si>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</si>
  <si>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</si>
  <si>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</si>
  <si>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</si>
  <si>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</si>
  <si>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</si>
  <si>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</si>
  <si>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</si>
  <si>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</si>
  <si>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</si>
  <si>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</si>
  <si>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</si>
  <si>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</si>
  <si>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</si>
  <si>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</si>
  <si>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</si>
  <si>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</si>
  <si>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</si>
  <si>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</si>
  <si>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</si>
  <si>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</si>
  <si>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</si>
  <si>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</si>
  <si>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</si>
  <si>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</si>
  <si>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</si>
  <si>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</si>
  <si>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</si>
  <si>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</si>
  <si>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</si>
  <si>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</si>
  <si>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</si>
  <si>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</si>
  <si>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</si>
  <si>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</si>
  <si>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</si>
  <si>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</si>
  <si>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</si>
  <si>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</si>
  <si>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</si>
  <si>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</si>
  <si>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</si>
  <si>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</si>
  <si>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</si>
  <si>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</si>
  <si>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</si>
  <si>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</si>
  <si>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</si>
  <si>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</si>
  <si>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</si>
  <si>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</si>
  <si>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</si>
  <si>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</si>
  <si>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</si>
  <si>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</si>
  <si>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</si>
  <si>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</si>
  <si>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</si>
  <si>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</si>
  <si>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</si>
  <si>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</si>
  <si>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</si>
  <si>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</si>
  <si>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</si>
  <si>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</si>
  <si>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</si>
  <si>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</si>
  <si>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</si>
  <si>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</si>
  <si>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</si>
  <si>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</si>
  <si>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</si>
  <si>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</si>
  <si>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</si>
  <si>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</si>
  <si>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</si>
  <si>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</si>
  <si>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</si>
  <si>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</si>
  <si>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</si>
  <si>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</si>
  <si>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</si>
  <si>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</si>
  <si>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</si>
  <si>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</si>
  <si>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</si>
  <si>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</si>
  <si>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</si>
  <si>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</si>
  <si>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</si>
  <si>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</si>
  <si>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</si>
  <si>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</si>
  <si>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</si>
  <si>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</si>
  <si>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</si>
  <si>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</si>
  <si>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</si>
  <si>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</si>
  <si>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</si>
  <si>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</si>
  <si>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</si>
  <si>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</si>
  <si>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</si>
  <si>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</si>
  <si>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</si>
  <si>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</si>
  <si>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</si>
  <si>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</si>
  <si>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</si>
  <si>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</si>
  <si>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</si>
  <si>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</si>
  <si>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</si>
  <si>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</si>
  <si>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</si>
  <si>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</si>
  <si>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</si>
  <si>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</si>
  <si>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</si>
  <si>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</si>
  <si>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</si>
  <si>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</si>
  <si>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</si>
  <si>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</si>
  <si>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</si>
  <si>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</si>
  <si>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</si>
  <si>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</si>
  <si>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</si>
  <si>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</si>
  <si>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</si>
  <si>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</si>
  <si>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</si>
  <si>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</si>
  <si>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</si>
  <si>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</si>
  <si>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</si>
  <si>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</si>
  <si>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</si>
  <si>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</si>
  <si>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</si>
  <si>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</si>
  <si>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</si>
  <si>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</si>
  <si>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</si>
  <si>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</si>
  <si>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</si>
  <si>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</si>
  <si>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</si>
  <si>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</si>
  <si>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</si>
  <si>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</si>
  <si>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</si>
  <si>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</si>
  <si>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</si>
  <si>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</si>
  <si>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</si>
  <si>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</si>
  <si>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</si>
  <si>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</si>
  <si>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</si>
  <si>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</si>
  <si>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</si>
  <si>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</si>
  <si>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</si>
  <si>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</si>
  <si>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</si>
  <si>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</si>
  <si>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</si>
  <si>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</si>
  <si>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</si>
  <si>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</si>
  <si>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</si>
  <si>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</si>
  <si>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</si>
  <si>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</si>
  <si>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</si>
  <si>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</si>
  <si>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</si>
  <si>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</si>
  <si>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</si>
  <si>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</si>
  <si>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</si>
  <si>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</si>
  <si>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</si>
  <si>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</si>
  <si>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</si>
  <si>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</si>
  <si>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</si>
  <si>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</si>
  <si>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</si>
  <si>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</si>
  <si>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</si>
  <si>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</si>
  <si>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</si>
  <si>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</si>
  <si>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</si>
  <si>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</si>
  <si>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</si>
  <si>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</si>
  <si>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</si>
  <si>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</si>
  <si>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</si>
  <si>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</si>
  <si>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</si>
  <si>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</si>
  <si>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</si>
  <si>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</si>
  <si>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</si>
  <si>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</si>
  <si>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</si>
  <si>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</si>
  <si>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</si>
  <si>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</si>
  <si>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</si>
  <si>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</si>
  <si>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</si>
  <si>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</si>
  <si>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</si>
  <si>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</si>
  <si>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</si>
  <si>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</si>
  <si>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</si>
  <si>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</si>
  <si>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</si>
  <si>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</si>
  <si>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</si>
  <si>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</si>
  <si>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</si>
  <si>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</si>
  <si>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</si>
  <si>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</si>
  <si>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</si>
  <si>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</si>
  <si>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</si>
  <si>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</si>
  <si>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</si>
  <si>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</si>
  <si>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</si>
  <si>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</si>
  <si>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</si>
  <si>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</si>
  <si>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</si>
  <si>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</si>
  <si>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</si>
  <si>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</si>
  <si>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</si>
  <si>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</si>
  <si>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</si>
  <si>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</si>
  <si>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</si>
  <si>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</si>
  <si>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</si>
  <si>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</si>
  <si>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</si>
  <si>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</si>
  <si>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</si>
  <si>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</si>
  <si>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</si>
  <si>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</si>
  <si>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</si>
  <si>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</si>
  <si>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</si>
  <si>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</si>
  <si>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</si>
  <si>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</si>
  <si>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</si>
  <si>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</si>
  <si>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</si>
  <si>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</si>
  <si>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</si>
  <si>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</si>
  <si>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</si>
  <si>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</si>
  <si>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</si>
  <si>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</si>
  <si>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</si>
  <si>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</si>
  <si>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</si>
  <si>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</si>
  <si>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</si>
  <si>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</si>
  <si>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</si>
  <si>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</si>
  <si>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</si>
  <si>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</si>
  <si>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</si>
  <si>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</si>
  <si>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</si>
  <si>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</si>
  <si>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</si>
  <si>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</si>
  <si>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</si>
  <si>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</si>
  <si>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</si>
  <si>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</si>
  <si>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</si>
  <si>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</si>
  <si>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</si>
  <si>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</si>
  <si>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</si>
  <si>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</si>
  <si>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</si>
  <si>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</si>
  <si>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</si>
  <si>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</si>
  <si>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</si>
  <si>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</si>
  <si>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</si>
  <si>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</si>
  <si>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</si>
  <si>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</si>
  <si>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</si>
  <si>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</si>
  <si>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</si>
  <si>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</si>
  <si>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</si>
  <si>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</si>
  <si>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</si>
  <si>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</si>
  <si>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</si>
  <si>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</si>
  <si>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</si>
  <si>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</si>
  <si>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</si>
  <si>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</si>
  <si>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</si>
  <si>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</si>
  <si>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</si>
  <si>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</si>
  <si>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</si>
  <si>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</si>
  <si>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</si>
  <si>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</si>
  <si>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</si>
  <si>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</si>
  <si>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</si>
  <si>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</si>
  <si>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</si>
  <si>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</si>
  <si>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</si>
  <si>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</si>
  <si>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</si>
  <si>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</si>
  <si>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</si>
  <si>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</si>
  <si>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</si>
  <si>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</si>
  <si>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</si>
  <si>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</si>
  <si>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</si>
  <si>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</si>
  <si>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</si>
  <si>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</si>
  <si>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</si>
  <si>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</si>
  <si>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</si>
  <si>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</si>
  <si>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</si>
  <si>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</si>
  <si>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</si>
  <si>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</si>
  <si>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</si>
  <si>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</si>
  <si>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</si>
  <si>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</si>
  <si>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</si>
  <si>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</si>
  <si>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</si>
  <si>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</si>
  <si>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</si>
  <si>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</si>
  <si>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</si>
  <si>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</si>
  <si>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</si>
  <si>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</si>
  <si>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</si>
  <si>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</si>
  <si>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</si>
  <si>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</si>
  <si>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</si>
  <si>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</si>
  <si>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</si>
  <si>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</si>
  <si>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</si>
  <si>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</si>
  <si>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</si>
  <si>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</si>
  <si>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</si>
  <si>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</si>
  <si>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</si>
  <si>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</si>
  <si>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</si>
  <si>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</si>
  <si>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</si>
  <si>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</si>
  <si>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</si>
  <si>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</si>
  <si>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</si>
  <si>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</si>
  <si>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</si>
  <si>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</si>
  <si>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</si>
  <si>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</si>
  <si>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</si>
  <si>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</si>
  <si>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</si>
  <si>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</si>
  <si>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</si>
  <si>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</si>
  <si>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</si>
  <si>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</si>
  <si>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</si>
  <si>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</si>
  <si>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</si>
  <si>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</si>
  <si>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</si>
  <si>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</si>
  <si>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</si>
  <si>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</si>
  <si>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</si>
  <si>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</si>
  <si>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</si>
  <si>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</si>
  <si>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</si>
  <si>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</si>
  <si>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</si>
  <si>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</si>
  <si>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</si>
  <si>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</si>
  <si>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</si>
  <si>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</si>
  <si>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</si>
  <si>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</si>
  <si>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</si>
  <si>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</si>
  <si>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</si>
  <si>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</si>
  <si>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</si>
  <si>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</si>
  <si>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</si>
  <si>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</si>
  <si>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</si>
  <si>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</si>
  <si>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</si>
  <si>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</si>
  <si>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</si>
  <si>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</si>
  <si>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</si>
  <si>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</si>
  <si>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</si>
  <si>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</si>
  <si>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</si>
  <si>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</si>
  <si>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</si>
  <si>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</si>
  <si>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</si>
  <si>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</si>
  <si>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</si>
  <si>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</si>
  <si>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</si>
  <si>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</si>
  <si>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</si>
  <si>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</si>
  <si>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</si>
  <si>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</si>
  <si>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</si>
  <si>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</si>
  <si>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</si>
  <si>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</si>
  <si>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</si>
  <si>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</si>
  <si>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</si>
  <si>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</si>
  <si>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</si>
  <si>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</si>
  <si>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</si>
  <si>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</si>
  <si>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</si>
  <si>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</si>
  <si>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</si>
  <si>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</si>
  <si>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</si>
  <si>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</si>
  <si>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</si>
  <si>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</si>
  <si>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</si>
  <si>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</si>
  <si>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</si>
  <si>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</si>
  <si>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</si>
  <si>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</si>
  <si>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</si>
  <si>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</si>
  <si>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</si>
  <si>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</si>
  <si>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</si>
  <si>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</si>
  <si>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</si>
  <si>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</si>
  <si>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</si>
  <si>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</si>
  <si>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</si>
  <si>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</si>
  <si>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</si>
  <si>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</si>
  <si>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</si>
  <si>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</si>
  <si>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</si>
  <si>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</si>
  <si>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</si>
  <si>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</si>
  <si>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</si>
  <si>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</si>
  <si>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</si>
  <si>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</si>
  <si>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</si>
  <si>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</si>
  <si>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</si>
  <si>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</si>
  <si>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</si>
  <si>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</si>
  <si>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</si>
  <si>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</si>
  <si>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</si>
  <si>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</si>
  <si>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</si>
  <si>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</si>
  <si>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</si>
  <si>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</si>
  <si>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</si>
  <si>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</si>
  <si>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</si>
  <si>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</si>
  <si>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</si>
  <si>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</si>
  <si>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</si>
  <si>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</si>
  <si>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</si>
  <si>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</si>
  <si>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</si>
  <si>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</si>
  <si>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</si>
  <si>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</si>
  <si>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</si>
  <si>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</si>
  <si>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</si>
  <si>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</si>
  <si>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</si>
  <si>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</si>
  <si>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</si>
  <si>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</si>
  <si>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</si>
  <si>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</si>
  <si>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</si>
  <si>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</si>
  <si>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</si>
  <si>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</si>
  <si>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</si>
  <si>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</si>
  <si>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</si>
  <si>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</si>
  <si>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</si>
  <si>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</si>
  <si>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</si>
  <si>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</si>
  <si>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</si>
  <si>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</si>
  <si>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</si>
  <si>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</si>
  <si>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</si>
  <si>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</si>
  <si>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</si>
  <si>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</si>
  <si>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</si>
  <si>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</si>
  <si>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</si>
  <si>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</si>
  <si>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</si>
  <si>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</si>
  <si>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</si>
  <si>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</si>
  <si>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</si>
  <si>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</si>
  <si>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</si>
  <si>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</si>
  <si>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</si>
  <si>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</si>
  <si>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</si>
  <si>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</si>
  <si>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</si>
  <si>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</si>
  <si>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</si>
  <si>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</si>
  <si>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</si>
  <si>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</si>
  <si>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</si>
  <si>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</si>
  <si>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</si>
  <si>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</si>
  <si>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</si>
  <si>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</si>
  <si>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</si>
  <si>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</si>
  <si>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</si>
  <si>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</si>
  <si>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</si>
  <si>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</si>
  <si>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</si>
  <si>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</si>
  <si>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</si>
  <si>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</si>
  <si>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</si>
  <si>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</si>
  <si>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</si>
  <si>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</si>
  <si>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</si>
  <si>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</si>
  <si>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</si>
  <si>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</si>
  <si>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</si>
  <si>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</si>
  <si>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</si>
  <si>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</si>
  <si>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</si>
  <si>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</si>
  <si>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</si>
  <si>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</si>
  <si>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</si>
  <si>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</si>
  <si>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</si>
  <si>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</si>
  <si>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</si>
  <si>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</si>
  <si>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</si>
  <si>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</si>
  <si>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</si>
  <si>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</si>
  <si>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</si>
  <si>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</si>
  <si>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</si>
  <si>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</si>
  <si>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</si>
  <si>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</si>
  <si>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</si>
  <si>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</si>
  <si>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</si>
  <si>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</si>
  <si>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</si>
  <si>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</si>
  <si>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</si>
  <si>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</si>
  <si>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</si>
  <si>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</si>
  <si>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</si>
  <si>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</si>
  <si>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</si>
  <si>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</si>
  <si>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</si>
  <si>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</si>
  <si>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</si>
  <si>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</si>
  <si>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</si>
  <si>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</si>
  <si>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</si>
  <si>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</si>
  <si>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</si>
  <si>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</si>
  <si>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</si>
  <si>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</si>
  <si>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</si>
  <si>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</si>
  <si>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</si>
  <si>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</si>
  <si>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</si>
  <si>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</si>
  <si>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</si>
  <si>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</si>
  <si>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</si>
  <si>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</si>
  <si>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</si>
  <si>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</si>
  <si>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</si>
  <si>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</si>
  <si>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</si>
  <si>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</si>
  <si>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</si>
  <si>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</si>
  <si>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</si>
  <si>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</si>
  <si>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</si>
  <si>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</si>
  <si>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</si>
  <si>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</si>
  <si>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</si>
  <si>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</si>
  <si>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</si>
  <si>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</si>
  <si>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</si>
  <si>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</si>
  <si>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</si>
  <si>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</si>
  <si>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</si>
  <si>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</si>
  <si>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</si>
  <si>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</si>
  <si>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</si>
  <si>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</si>
  <si>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</si>
  <si>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</si>
  <si>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</si>
  <si>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</si>
  <si>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</si>
  <si>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</si>
  <si>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</si>
  <si>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</si>
  <si>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</si>
  <si>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</si>
  <si>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</si>
  <si>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</si>
  <si>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</si>
  <si>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</si>
  <si>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</si>
  <si>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</si>
  <si>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</si>
  <si>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</si>
  <si>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</si>
  <si>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</si>
  <si>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</si>
  <si>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</si>
  <si>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</si>
  <si>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</si>
  <si>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</si>
  <si>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</si>
  <si>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</si>
  <si>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</si>
  <si>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</si>
  <si>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</si>
  <si>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</si>
  <si>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</si>
  <si>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</si>
  <si>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</si>
  <si>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</si>
  <si>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</si>
  <si>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</si>
  <si>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</si>
  <si>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</si>
  <si>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</si>
  <si>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</si>
  <si>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</si>
  <si>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</si>
  <si>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</si>
  <si>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</si>
  <si>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</si>
  <si>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</si>
  <si>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</si>
  <si>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</si>
  <si>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</si>
  <si>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</si>
  <si>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</si>
  <si>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</si>
  <si>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</si>
  <si>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</si>
  <si>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</si>
  <si>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</si>
  <si>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</si>
  <si>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</si>
  <si>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</si>
  <si>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</si>
  <si>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</si>
  <si>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</si>
  <si>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</si>
  <si>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</si>
  <si>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</si>
  <si>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</si>
  <si>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</si>
  <si>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</si>
  <si>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</si>
  <si>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</si>
  <si>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</si>
  <si>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</si>
  <si>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</si>
  <si>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</si>
  <si>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</si>
  <si>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</si>
  <si>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</si>
  <si>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</si>
  <si>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</si>
  <si>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</si>
  <si>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</si>
  <si>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</si>
  <si>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</si>
  <si>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</si>
  <si>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</si>
  <si>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</si>
  <si>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</si>
  <si>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</si>
  <si>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</si>
  <si>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</si>
  <si>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</si>
  <si>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</si>
  <si>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</si>
  <si>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</si>
  <si>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</si>
  <si>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</si>
  <si>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</si>
  <si>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</si>
  <si>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</si>
  <si>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</si>
  <si>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</si>
  <si>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</si>
  <si>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</si>
  <si>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</si>
  <si>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</si>
  <si>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</si>
  <si>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</si>
  <si>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</si>
  <si>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</si>
  <si>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</si>
  <si>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</si>
  <si>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</si>
  <si>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</si>
  <si>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</si>
  <si>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</si>
  <si>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</si>
  <si>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</si>
  <si>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</si>
  <si>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</si>
  <si>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</si>
  <si>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</si>
  <si>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</si>
  <si>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</si>
  <si>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</si>
  <si>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</si>
  <si>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</si>
  <si>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</si>
  <si>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</si>
  <si>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</si>
  <si>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</si>
  <si>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</si>
  <si>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</si>
  <si>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</si>
  <si>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</si>
  <si>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</si>
  <si>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</si>
  <si>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</si>
  <si>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</si>
  <si>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</si>
  <si>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</si>
  <si>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</si>
  <si>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</si>
  <si>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</si>
  <si>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</si>
  <si>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</si>
  <si>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</si>
  <si>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</si>
  <si>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</si>
  <si>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</si>
  <si>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</si>
  <si>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</si>
  <si>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</si>
  <si>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</si>
  <si>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</si>
  <si>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</si>
  <si>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</si>
  <si>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</si>
  <si>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</si>
  <si>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</si>
  <si>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</si>
  <si>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</si>
  <si>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</si>
  <si>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</si>
  <si>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</si>
  <si>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</si>
  <si>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</si>
  <si>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</si>
  <si>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</si>
  <si>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</si>
  <si>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</si>
  <si>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</si>
  <si>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</si>
  <si>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</si>
  <si>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</si>
  <si>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</si>
  <si>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</si>
  <si>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</si>
  <si>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</si>
  <si>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</si>
  <si>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</si>
  <si>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</si>
  <si>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</si>
  <si>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</si>
  <si>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</si>
  <si>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</si>
  <si>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</si>
  <si>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</si>
  <si>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</si>
  <si>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</si>
  <si>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</si>
  <si>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</si>
  <si>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</si>
  <si>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</si>
  <si>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</si>
  <si>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</si>
  <si>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</si>
  <si>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</si>
  <si>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</si>
  <si>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</si>
  <si>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</si>
  <si>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</si>
  <si>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</si>
  <si>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</si>
  <si>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</si>
  <si>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</si>
  <si>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</si>
  <si>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</si>
  <si>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</si>
  <si>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</si>
  <si>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</si>
  <si>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</si>
  <si>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</si>
  <si>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</si>
  <si>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</si>
  <si>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</si>
  <si>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</si>
  <si>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</si>
  <si>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</si>
  <si>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</si>
  <si>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</si>
  <si>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</si>
  <si>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</si>
  <si>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</si>
  <si>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</si>
  <si>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</si>
  <si>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</si>
  <si>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</si>
  <si>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</si>
  <si>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</si>
  <si>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</si>
  <si>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</si>
  <si>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</si>
  <si>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</si>
  <si>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</si>
  <si>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</si>
  <si>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</si>
  <si>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</si>
  <si>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</si>
  <si>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</si>
  <si>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</si>
  <si>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</si>
  <si>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</si>
  <si>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</si>
  <si>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</si>
  <si>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</si>
  <si>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</si>
  <si>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</si>
  <si>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</si>
  <si>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</si>
  <si>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</si>
  <si>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</si>
  <si>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</si>
  <si>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</si>
  <si>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</si>
  <si>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</si>
  <si>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</si>
  <si>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</si>
  <si>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</si>
  <si>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</si>
  <si>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</si>
  <si>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</si>
  <si>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</si>
  <si>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</si>
  <si>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</si>
  <si>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</si>
  <si>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</si>
  <si>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</si>
  <si>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</si>
  <si>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</si>
  <si>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</si>
  <si>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</si>
  <si>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</si>
  <si>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</si>
  <si>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</si>
  <si>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</si>
  <si>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</si>
  <si>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</si>
  <si>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</si>
  <si>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</si>
  <si>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</si>
  <si>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</si>
  <si>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</si>
  <si>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</si>
  <si>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</si>
  <si>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</si>
  <si>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</si>
  <si>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</si>
  <si>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</si>
  <si>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</si>
  <si>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</si>
  <si>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</si>
  <si>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</si>
  <si>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</si>
  <si>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</si>
  <si>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</si>
  <si>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</si>
  <si>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</si>
  <si>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</si>
  <si>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</si>
  <si>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</si>
  <si>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</si>
  <si>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</si>
  <si>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</si>
  <si>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</si>
  <si>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</si>
  <si>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</si>
  <si>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</si>
  <si>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</si>
  <si>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</si>
  <si>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</si>
  <si>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</si>
  <si>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</si>
  <si>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</si>
  <si>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</si>
  <si>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</si>
  <si>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</si>
  <si>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</si>
  <si>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</si>
  <si>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</si>
  <si>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</si>
  <si>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</si>
  <si>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</si>
  <si>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</si>
  <si>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</si>
  <si>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</si>
  <si>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</si>
  <si>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</si>
  <si>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</si>
  <si>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</si>
  <si>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</si>
  <si>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</si>
  <si>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</si>
  <si>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</si>
  <si>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</si>
  <si>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</si>
  <si>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</si>
  <si>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</si>
  <si>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</si>
  <si>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</si>
  <si>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</si>
  <si>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</si>
  <si>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</si>
  <si>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</si>
  <si>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</si>
  <si>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</si>
  <si>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</si>
  <si>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</si>
  <si>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</si>
  <si>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</si>
  <si>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</si>
  <si>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</si>
  <si>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</si>
  <si>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</si>
  <si>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</si>
  <si>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</si>
  <si>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</si>
  <si>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</si>
  <si>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</si>
  <si>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</si>
  <si>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</si>
  <si>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</si>
  <si>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</si>
  <si>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</si>
  <si>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</si>
  <si>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</si>
  <si>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</si>
  <si>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</si>
  <si>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</si>
  <si>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</si>
  <si>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</si>
  <si>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</si>
  <si>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</si>
  <si>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</si>
  <si>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</si>
  <si>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</si>
  <si>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</si>
  <si>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</si>
  <si>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</si>
  <si>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</si>
  <si>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</si>
  <si>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</si>
  <si>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</si>
  <si>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</si>
  <si>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</si>
  <si>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</si>
  <si>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</si>
  <si>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</si>
  <si>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</si>
  <si>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</si>
  <si>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</si>
  <si>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</si>
  <si>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</si>
  <si>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</si>
  <si>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</si>
  <si>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</si>
  <si>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</si>
  <si>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</si>
  <si>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</si>
  <si>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</si>
  <si>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</si>
  <si>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</si>
  <si>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</si>
  <si>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</si>
  <si>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</si>
  <si>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</si>
  <si>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</si>
  <si>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</si>
  <si>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</si>
  <si>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</si>
  <si>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</si>
  <si>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</si>
  <si>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</si>
  <si>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</si>
  <si>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</si>
  <si>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</si>
  <si>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</si>
  <si>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</si>
  <si>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</si>
  <si>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</si>
  <si>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</si>
  <si>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</si>
  <si>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</si>
  <si>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</si>
  <si>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</si>
  <si>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</si>
  <si>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</si>
  <si>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</si>
  <si>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</si>
  <si>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</si>
  <si>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</si>
  <si>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</si>
  <si>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</si>
  <si>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</si>
  <si>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</si>
  <si>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</si>
  <si>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</si>
  <si>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</si>
  <si>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</si>
  <si>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</si>
  <si>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</si>
  <si>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</si>
  <si>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</si>
  <si>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</si>
  <si>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</si>
  <si>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</si>
  <si>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</si>
  <si>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</si>
  <si>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</si>
  <si>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</si>
  <si>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</si>
  <si>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</si>
  <si>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</si>
  <si>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</si>
  <si>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</si>
  <si>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</si>
  <si>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</si>
  <si>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</si>
  <si>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</si>
  <si>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</si>
  <si>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</si>
  <si>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</si>
  <si>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</si>
  <si>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</si>
  <si>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</si>
  <si>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</si>
  <si>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</si>
  <si>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</si>
  <si>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</si>
  <si>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</si>
  <si>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</si>
  <si>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</si>
  <si>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</si>
  <si>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</si>
  <si>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</si>
  <si>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</si>
  <si>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</si>
  <si>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</si>
  <si>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</si>
  <si>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</si>
  <si>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</si>
  <si>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</si>
  <si>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</si>
  <si>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</si>
  <si>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</si>
  <si>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</si>
  <si>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</si>
  <si>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</si>
  <si>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</si>
  <si>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</si>
  <si>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</si>
  <si>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</si>
  <si>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</si>
  <si>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</si>
  <si>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</si>
  <si>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</si>
  <si>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</si>
  <si>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</si>
  <si>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</si>
  <si>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</si>
  <si>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</si>
  <si>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</si>
  <si>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</si>
  <si>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</si>
  <si>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</si>
  <si>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</si>
  <si>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</si>
  <si>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</si>
  <si>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</si>
  <si>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</si>
  <si>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</si>
  <si>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</si>
  <si>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</si>
  <si>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</si>
  <si>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</si>
  <si>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</si>
  <si>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</si>
  <si>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</si>
  <si>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</si>
  <si>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</si>
  <si>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</si>
  <si>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</si>
  <si>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</si>
  <si>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</si>
  <si>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</si>
  <si>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</si>
  <si>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</si>
  <si>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</si>
  <si>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</si>
  <si>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</si>
  <si>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</si>
  <si>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</si>
  <si>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</si>
  <si>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</si>
  <si>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</si>
  <si>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</si>
  <si>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</si>
  <si>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</si>
  <si>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</si>
  <si>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</si>
  <si>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</si>
  <si>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</si>
  <si>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</si>
  <si>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</si>
  <si>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</si>
  <si>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</si>
  <si>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</si>
  <si>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</si>
  <si>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</si>
  <si>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</si>
  <si>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</si>
  <si>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</si>
  <si>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</si>
  <si>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</si>
  <si>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</si>
  <si>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</si>
  <si>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</si>
  <si>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</si>
  <si>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</si>
  <si>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</si>
  <si>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</si>
  <si>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</si>
  <si>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</si>
  <si>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</si>
  <si>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</si>
  <si>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</si>
  <si>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</si>
  <si>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</si>
  <si>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</si>
  <si>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</si>
  <si>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</si>
  <si>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</si>
  <si>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</si>
  <si>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</si>
  <si>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</si>
  <si>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</si>
  <si>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</si>
  <si>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</si>
  <si>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</si>
  <si>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</si>
  <si>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</si>
  <si>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</si>
  <si>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</si>
  <si>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</si>
  <si>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</si>
  <si>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</si>
  <si>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</si>
  <si>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</si>
  <si>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</si>
  <si>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</si>
  <si>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</si>
  <si>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</si>
  <si>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</si>
  <si>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</si>
  <si>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</si>
  <si>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</si>
  <si>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</si>
  <si>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</si>
  <si>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</si>
  <si>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</si>
  <si>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</si>
  <si>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</si>
  <si>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</si>
  <si>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</si>
  <si>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</si>
  <si>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</si>
  <si>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</si>
  <si>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</si>
  <si>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</si>
  <si>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</si>
  <si>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</si>
  <si>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</si>
  <si>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</si>
  <si>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</si>
  <si>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</si>
  <si>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</si>
  <si>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</si>
  <si>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</si>
  <si>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</si>
  <si>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</si>
  <si>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</si>
  <si>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</si>
  <si>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</si>
  <si>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</si>
  <si>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</si>
  <si>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</si>
  <si>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</si>
  <si>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</si>
  <si>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</si>
  <si>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</si>
  <si>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</si>
  <si>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</si>
  <si>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</si>
  <si>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</si>
  <si>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</si>
  <si>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</si>
  <si>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</si>
  <si>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</si>
  <si>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</si>
  <si>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</si>
  <si>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</si>
  <si>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</si>
  <si>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</si>
  <si>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</si>
  <si>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</si>
  <si>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</si>
  <si>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</si>
  <si>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</si>
  <si>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</si>
  <si>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</si>
  <si>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</si>
  <si>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</si>
  <si>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</si>
  <si>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</si>
  <si>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</si>
  <si>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</si>
  <si>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</si>
  <si>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</si>
  <si>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</si>
  <si>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</si>
  <si>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</si>
  <si>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</si>
  <si>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</si>
  <si>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</si>
  <si>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</si>
  <si>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</si>
  <si>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</si>
  <si>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</si>
  <si>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</si>
  <si>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</si>
  <si>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</si>
  <si>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</si>
  <si>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</si>
  <si>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</si>
  <si>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</si>
  <si>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</si>
  <si>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</si>
  <si>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</si>
  <si>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</si>
  <si>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</si>
  <si>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</si>
  <si>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</si>
  <si>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</si>
  <si>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</si>
  <si>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</si>
  <si>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</si>
  <si>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</si>
  <si>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</si>
  <si>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</si>
  <si>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</si>
  <si>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</si>
  <si>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</si>
  <si>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</si>
  <si>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</si>
  <si>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</si>
  <si>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</si>
  <si>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</si>
  <si>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</si>
  <si>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</si>
  <si>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</si>
  <si>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</si>
  <si>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</si>
  <si>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</si>
  <si>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</si>
  <si>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</si>
  <si>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</si>
  <si>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</si>
  <si>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</si>
  <si>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</si>
  <si>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</si>
  <si>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</si>
  <si>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</si>
  <si>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</si>
  <si>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</si>
  <si>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</si>
  <si>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</si>
  <si>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</si>
  <si>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</si>
  <si>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</si>
  <si>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</si>
  <si>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</si>
  <si>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</si>
  <si>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</si>
  <si>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</si>
  <si>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</si>
  <si>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</si>
  <si>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</si>
  <si>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</si>
  <si>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</si>
  <si>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</si>
  <si>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</si>
  <si>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</si>
  <si>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</si>
  <si>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</si>
  <si>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</si>
  <si>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</si>
  <si>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</si>
  <si>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</si>
  <si>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</si>
  <si>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</si>
  <si>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</si>
  <si>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</si>
  <si>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</si>
  <si>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</si>
  <si>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</si>
  <si>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</si>
  <si>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</si>
  <si>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</si>
  <si>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</si>
  <si>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</si>
  <si>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</si>
  <si>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</si>
  <si>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</si>
  <si>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</si>
  <si>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</si>
  <si>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</si>
  <si>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</si>
  <si>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</si>
  <si>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</si>
  <si>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</si>
  <si>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</si>
  <si>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</si>
  <si>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</si>
  <si>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</si>
  <si>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</si>
  <si>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</si>
  <si>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</si>
  <si>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</si>
  <si>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</si>
  <si>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</si>
  <si>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</si>
  <si>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</si>
  <si>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</si>
  <si>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</si>
  <si>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</si>
  <si>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</si>
  <si>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</si>
  <si>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</si>
  <si>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</si>
  <si>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</si>
  <si>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</si>
  <si>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</si>
  <si>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</si>
  <si>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</si>
  <si>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</si>
  <si>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</si>
  <si>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</si>
  <si>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</si>
  <si>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</si>
  <si>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</si>
  <si>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</si>
  <si>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</si>
  <si>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</si>
  <si>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</si>
  <si>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</si>
  <si>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</si>
  <si>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</si>
  <si>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</si>
  <si>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</si>
  <si>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</si>
  <si>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</si>
  <si>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</si>
  <si>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</si>
  <si>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</si>
  <si>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</si>
  <si>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</si>
  <si>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</si>
  <si>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</si>
  <si>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</si>
  <si>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</si>
  <si>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</si>
  <si>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</si>
  <si>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</si>
  <si>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</si>
  <si>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</si>
  <si>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</si>
  <si>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</si>
  <si>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</si>
  <si>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</si>
  <si>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</si>
  <si>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</si>
  <si>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</si>
  <si>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</si>
  <si>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</si>
  <si>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</si>
  <si>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</si>
  <si>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</si>
  <si>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</si>
  <si>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</si>
  <si>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</si>
  <si>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</si>
  <si>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</si>
  <si>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</si>
  <si>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</si>
  <si>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</si>
  <si>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</si>
  <si>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</si>
  <si>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</si>
  <si>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</si>
  <si>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</si>
  <si>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</si>
  <si>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</si>
  <si>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</si>
  <si>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</si>
  <si>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</si>
  <si>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</si>
  <si>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</si>
  <si>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</si>
  <si>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</si>
  <si>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</si>
  <si>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</si>
  <si>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</si>
  <si>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</si>
  <si>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</si>
  <si>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</si>
  <si>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</si>
  <si>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</si>
  <si>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</si>
  <si>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</si>
  <si>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</si>
  <si>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</si>
  <si>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</si>
  <si>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</si>
  <si>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</si>
  <si>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</si>
  <si>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</si>
  <si>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</si>
  <si>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</si>
  <si>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</si>
  <si>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</si>
  <si>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</si>
  <si>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</si>
  <si>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</si>
  <si>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</si>
  <si>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</si>
  <si>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</si>
  <si>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</si>
  <si>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</si>
  <si>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</si>
  <si>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</si>
  <si>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</si>
  <si>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</si>
  <si>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</si>
  <si>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</si>
  <si>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</si>
  <si>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</si>
  <si>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</si>
  <si>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</si>
  <si>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</si>
  <si>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</si>
  <si>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</si>
  <si>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</si>
  <si>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</si>
  <si>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</si>
  <si>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</si>
  <si>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</si>
  <si>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</si>
  <si>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</si>
  <si>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</si>
  <si>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</si>
  <si>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</si>
  <si>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</si>
  <si>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</si>
  <si>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</si>
  <si>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</si>
  <si>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</si>
  <si>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</si>
  <si>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</si>
  <si>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</si>
  <si>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</si>
  <si>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</si>
  <si>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</si>
  <si>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</si>
  <si>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</si>
  <si>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</si>
  <si>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</si>
  <si>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</si>
  <si>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</si>
  <si>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</si>
  <si>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</si>
  <si>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</si>
  <si>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</si>
  <si>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</si>
  <si>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</si>
  <si>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</si>
  <si>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</si>
  <si>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</si>
  <si>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</si>
  <si>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</si>
  <si>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</si>
  <si>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</si>
  <si>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</si>
  <si>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</si>
  <si>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</si>
  <si>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</si>
  <si>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</si>
  <si>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</si>
  <si>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</si>
  <si>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</si>
  <si>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</si>
  <si>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</si>
  <si>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</si>
  <si>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</si>
  <si>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</si>
  <si>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</si>
  <si>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</si>
  <si>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</si>
  <si>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</si>
  <si>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</si>
  <si>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</si>
  <si>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</si>
  <si>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</si>
  <si>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</si>
  <si>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</si>
  <si>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</si>
  <si>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</si>
  <si>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</si>
  <si>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</si>
  <si>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</si>
  <si>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</si>
  <si>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</si>
  <si>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</si>
  <si>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</si>
  <si>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</si>
  <si>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</si>
  <si>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</si>
  <si>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</si>
  <si>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</si>
  <si>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</si>
  <si>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</si>
  <si>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</si>
  <si>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</si>
  <si>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</si>
  <si>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</si>
  <si>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</si>
  <si>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</si>
  <si>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</si>
  <si>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</si>
  <si>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</si>
  <si>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</si>
  <si>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</si>
  <si>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</si>
  <si>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</si>
  <si>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</si>
  <si>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</si>
  <si>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</si>
  <si>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</si>
  <si>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</si>
  <si>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</si>
  <si>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</si>
  <si>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</si>
  <si>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</si>
  <si>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</si>
  <si>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</si>
  <si>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</si>
  <si>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</si>
  <si>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</si>
  <si>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</si>
  <si>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</si>
  <si>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</si>
  <si>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</si>
  <si>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</si>
  <si>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</si>
  <si>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</si>
  <si>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</si>
  <si>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</si>
  <si>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</si>
  <si>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</si>
  <si>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</si>
  <si>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</si>
  <si>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</si>
  <si>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</si>
  <si>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</si>
  <si>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</si>
  <si>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</si>
  <si>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</si>
  <si>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</si>
  <si>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</si>
  <si>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</si>
  <si>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</si>
  <si>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</si>
  <si>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</si>
  <si>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</si>
  <si>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</si>
  <si>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</si>
  <si>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</si>
  <si>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</si>
  <si>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</si>
  <si>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</si>
  <si>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</si>
  <si>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</si>
  <si>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</si>
  <si>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</si>
  <si>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</si>
  <si>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</si>
  <si>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</si>
  <si>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</si>
  <si>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</si>
  <si>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</si>
  <si>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</si>
  <si>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</si>
  <si>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</si>
  <si>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</si>
  <si>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</si>
  <si>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</si>
  <si>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</si>
  <si>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</si>
  <si>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</si>
  <si>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</si>
  <si>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</si>
  <si>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</si>
  <si>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</si>
  <si>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</si>
  <si>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</si>
  <si>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</si>
  <si>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</si>
  <si>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</si>
  <si>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</si>
  <si>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</si>
  <si>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</si>
  <si>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</si>
  <si>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</si>
  <si>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</si>
  <si>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</si>
  <si>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</si>
  <si>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</si>
  <si>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</si>
  <si>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</si>
  <si>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</si>
  <si>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</si>
  <si>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</si>
  <si>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</si>
  <si>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</si>
  <si>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</si>
  <si>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</si>
  <si>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</si>
  <si>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</si>
  <si>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</si>
  <si>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</si>
  <si>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</si>
  <si>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</si>
  <si>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</si>
  <si>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</si>
  <si>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</si>
  <si>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</si>
  <si>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</si>
  <si>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</si>
  <si>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</si>
  <si>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</si>
  <si>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</si>
  <si>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</si>
  <si>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</si>
  <si>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</si>
  <si>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</si>
  <si>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</si>
  <si>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</si>
  <si>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</si>
  <si>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</si>
  <si>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</si>
  <si>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</si>
  <si>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</si>
  <si>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</si>
  <si>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</si>
  <si>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</si>
  <si>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</si>
  <si>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</si>
  <si>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</si>
  <si>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</si>
  <si>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</si>
  <si>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</si>
  <si>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</si>
  <si>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</si>
  <si>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</si>
  <si>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</si>
  <si>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</si>
  <si>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</si>
  <si>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</si>
  <si>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</si>
  <si>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</si>
  <si>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</si>
  <si>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</si>
  <si>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</si>
  <si>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</si>
  <si>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</si>
  <si>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</si>
  <si>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</si>
  <si>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</si>
  <si>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</si>
  <si>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</si>
  <si>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</si>
  <si>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</si>
  <si>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</si>
  <si>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</si>
  <si>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</si>
  <si>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</si>
  <si>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</si>
  <si>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</si>
  <si>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</si>
  <si>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</si>
  <si>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</si>
  <si>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</si>
  <si>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</si>
  <si>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</si>
  <si>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</si>
  <si>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</si>
  <si>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</si>
  <si>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</si>
  <si>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</si>
  <si>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</si>
  <si>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</si>
  <si>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</si>
  <si>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</si>
  <si>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</si>
  <si>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</si>
  <si>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</si>
  <si>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</si>
  <si>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</si>
  <si>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</si>
  <si>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</si>
  <si>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</si>
  <si>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</si>
  <si>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</si>
  <si>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</si>
  <si>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</si>
  <si>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</si>
  <si>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</si>
  <si>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</si>
  <si>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</si>
  <si>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</si>
  <si>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</si>
  <si>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</si>
  <si>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</si>
  <si>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</si>
  <si>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</si>
  <si>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</si>
  <si>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</si>
  <si>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</si>
  <si>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</si>
  <si>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</si>
  <si>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</si>
  <si>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</si>
  <si>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</si>
  <si>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</si>
  <si>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</si>
  <si>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</si>
  <si>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</si>
  <si>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</si>
  <si>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</si>
  <si>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</si>
  <si>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</si>
  <si>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</si>
  <si>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</si>
  <si>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</si>
  <si>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</si>
  <si>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</si>
  <si>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</si>
  <si>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</si>
  <si>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</si>
  <si>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</si>
  <si>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</si>
  <si>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</si>
  <si>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</si>
  <si>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</si>
  <si>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</si>
  <si>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</si>
  <si>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</si>
  <si>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</si>
  <si>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</si>
  <si>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</si>
  <si>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</si>
  <si>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</si>
  <si>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</si>
  <si>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</si>
  <si>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</si>
  <si>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</si>
  <si>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</si>
  <si>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</si>
  <si>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</si>
  <si>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</si>
  <si>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</si>
  <si>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</si>
  <si>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</si>
  <si>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</si>
  <si>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</si>
  <si>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</si>
  <si>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</si>
  <si>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</si>
  <si>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</si>
  <si>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</si>
  <si>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</si>
  <si>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</si>
  <si>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</si>
  <si>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</si>
  <si>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</si>
  <si>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</si>
  <si>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</si>
  <si>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</si>
  <si>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</si>
  <si>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</si>
  <si>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</si>
  <si>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</si>
  <si>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</si>
  <si>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</si>
  <si>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</si>
  <si>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</si>
  <si>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</si>
  <si>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</si>
  <si>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</si>
  <si>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</si>
  <si>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</si>
  <si>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</si>
  <si>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</si>
  <si>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</si>
  <si>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</si>
  <si>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</si>
  <si>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</si>
  <si>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</si>
  <si>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</si>
  <si>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</si>
  <si>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</si>
  <si>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</si>
  <si>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</si>
  <si>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</si>
  <si>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</si>
  <si>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</si>
  <si>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</si>
  <si>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</si>
  <si>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</si>
  <si>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</si>
  <si>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</si>
  <si>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</si>
  <si>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</si>
  <si>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</si>
  <si>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</si>
  <si>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</si>
  <si>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</si>
  <si>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</si>
  <si>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</si>
  <si>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</si>
  <si>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</si>
  <si>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</si>
  <si>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</si>
  <si>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</si>
  <si>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</si>
  <si>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</si>
  <si>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</si>
  <si>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</si>
  <si>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</si>
  <si>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</si>
  <si>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</si>
  <si>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</si>
  <si>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</si>
  <si>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</si>
  <si>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</si>
  <si>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</si>
  <si>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</si>
  <si>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</si>
  <si>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</si>
  <si>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</si>
  <si>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</si>
  <si>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</si>
  <si>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</si>
  <si>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</si>
  <si>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</si>
  <si>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</si>
  <si>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</si>
  <si>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</si>
  <si>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</si>
  <si>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</si>
  <si>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</si>
  <si>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</si>
  <si>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</si>
  <si>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</si>
  <si>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</si>
  <si>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</si>
  <si>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</si>
  <si>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</si>
  <si>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</si>
  <si>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</si>
  <si>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</si>
  <si>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</si>
  <si>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</si>
  <si>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</si>
  <si>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</si>
  <si>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</si>
  <si>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</si>
  <si>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</si>
  <si>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</si>
  <si>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</si>
  <si>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</si>
  <si>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</si>
  <si>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</si>
  <si>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</si>
  <si>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</si>
  <si>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</si>
  <si>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</si>
  <si>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</si>
  <si>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</si>
  <si>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</si>
  <si>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</si>
  <si>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</si>
  <si>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</si>
  <si>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</si>
  <si>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</si>
  <si>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</si>
  <si>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</si>
  <si>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</si>
  <si>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</si>
  <si>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</si>
  <si>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</si>
  <si>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</si>
  <si>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</si>
  <si>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</si>
  <si>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</si>
  <si>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</si>
  <si>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</si>
  <si>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</si>
  <si>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</si>
  <si>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</si>
  <si>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</si>
  <si>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</si>
  <si>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</si>
  <si>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</si>
  <si>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</si>
  <si>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</si>
  <si>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</si>
  <si>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</si>
  <si>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</si>
  <si>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</si>
  <si>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</si>
  <si>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</si>
  <si>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</si>
  <si>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</si>
  <si>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</si>
  <si>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</si>
  <si>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</si>
  <si>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</si>
  <si>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</si>
  <si>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</si>
  <si>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</si>
  <si>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</si>
  <si>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</si>
  <si>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</si>
  <si>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</si>
  <si>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</si>
  <si>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</si>
  <si>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</si>
  <si>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</si>
  <si>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</si>
  <si>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</si>
  <si>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</si>
  <si>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</si>
  <si>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</si>
  <si>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</si>
  <si>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</si>
  <si>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</si>
  <si>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</si>
  <si>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</si>
  <si>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</si>
  <si>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</si>
  <si>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</si>
  <si>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</si>
  <si>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</si>
  <si>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</si>
  <si>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</si>
  <si>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</si>
  <si>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</si>
  <si>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</si>
  <si>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</si>
  <si>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</si>
  <si>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</si>
  <si>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</si>
  <si>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</si>
  <si>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</si>
  <si>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</si>
  <si>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</si>
  <si>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</si>
  <si>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</si>
  <si>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</si>
  <si>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</si>
  <si>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</si>
  <si>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</si>
  <si>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</si>
  <si>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</si>
  <si>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</si>
  <si>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</si>
  <si>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</si>
  <si>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</si>
  <si>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</si>
  <si>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</si>
  <si>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</si>
  <si>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</si>
  <si>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</si>
  <si>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</si>
  <si>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</si>
  <si>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</si>
  <si>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</si>
  <si>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</si>
  <si>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</si>
  <si>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</si>
  <si>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</si>
  <si>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</si>
  <si>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</si>
  <si>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</si>
  <si>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</si>
  <si>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</si>
  <si>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</si>
  <si>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</si>
  <si>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</si>
  <si>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</si>
  <si>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</si>
  <si>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</si>
  <si>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</si>
  <si>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</si>
  <si>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</si>
  <si>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</si>
  <si>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</si>
  <si>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</si>
  <si>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</si>
  <si>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</si>
  <si>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</si>
  <si>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</si>
  <si>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</si>
  <si>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</si>
  <si>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</si>
  <si>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</si>
  <si>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</si>
  <si>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</si>
  <si>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</si>
  <si>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</si>
  <si>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</si>
  <si>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</si>
  <si>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</si>
  <si>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</si>
  <si>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</si>
  <si>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</si>
  <si>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</si>
  <si>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</si>
  <si>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</si>
  <si>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</si>
  <si>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</si>
  <si>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</si>
  <si>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</si>
  <si>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</si>
  <si>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</si>
  <si>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</si>
  <si>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</si>
  <si>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</si>
  <si>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</si>
  <si>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</si>
  <si>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</si>
  <si>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</si>
  <si>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</si>
  <si>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</si>
  <si>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</si>
  <si>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</si>
  <si>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</si>
  <si>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</si>
  <si>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</si>
  <si>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</si>
  <si>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</si>
  <si>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</si>
  <si>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</si>
  <si>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</si>
  <si>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</si>
  <si>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</si>
  <si>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</si>
  <si>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</si>
  <si>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</si>
  <si>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</si>
  <si>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</si>
  <si>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</si>
  <si>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</si>
  <si>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</si>
  <si>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</si>
  <si>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</si>
  <si>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</si>
  <si>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</si>
  <si>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</si>
  <si>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</si>
  <si>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</si>
  <si>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</si>
  <si>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</si>
  <si>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</si>
  <si>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</si>
  <si>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</si>
  <si>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</si>
  <si>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</si>
  <si>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</si>
  <si>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</si>
  <si>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</si>
  <si>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</si>
  <si>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</si>
  <si>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</si>
  <si>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</si>
  <si>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</si>
  <si>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</si>
  <si>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</si>
  <si>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</si>
  <si>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</si>
  <si>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</si>
  <si>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</si>
  <si>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</si>
  <si>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</si>
  <si>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</si>
  <si>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</si>
  <si>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</si>
  <si>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</si>
  <si>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</si>
  <si>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</si>
  <si>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</si>
  <si>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</si>
  <si>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</si>
  <si>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</si>
  <si>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</si>
  <si>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</si>
  <si>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</si>
  <si>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</si>
  <si>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</si>
  <si>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</si>
  <si>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</si>
  <si>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</si>
  <si>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</si>
  <si>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</si>
  <si>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</si>
  <si>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</si>
  <si>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</si>
  <si>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</si>
  <si>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</si>
  <si>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</si>
  <si>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</si>
  <si>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</si>
  <si>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</si>
  <si>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</si>
  <si>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</si>
  <si>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</si>
  <si>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</si>
  <si>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</si>
  <si>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</si>
  <si>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</si>
  <si>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</si>
  <si>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</si>
  <si>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</si>
  <si>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</si>
  <si>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</si>
  <si>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</si>
  <si>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</si>
  <si>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</si>
  <si>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</si>
  <si>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</si>
  <si>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</si>
  <si>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</si>
  <si>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</si>
  <si>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</si>
  <si>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</si>
  <si>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</si>
  <si>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</si>
  <si>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</si>
  <si>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</si>
  <si>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</si>
  <si>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</si>
  <si>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</si>
  <si>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</si>
  <si>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</si>
  <si>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</si>
  <si>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</si>
  <si>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</si>
  <si>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</si>
  <si>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</si>
  <si>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</si>
  <si>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</si>
  <si>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</si>
  <si>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</si>
  <si>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</si>
  <si>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</si>
  <si>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</si>
  <si>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</si>
  <si>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</si>
  <si>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</si>
  <si>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</si>
  <si>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</si>
  <si>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</si>
  <si>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</si>
  <si>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</si>
  <si>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</si>
  <si>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</si>
  <si>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</si>
  <si>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</si>
  <si>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</si>
  <si>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</si>
  <si>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</si>
  <si>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</si>
  <si>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</si>
  <si>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</si>
  <si>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</si>
  <si>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</si>
  <si>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</si>
  <si>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</si>
  <si>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</si>
  <si>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</si>
  <si>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</si>
  <si>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</si>
  <si>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</si>
  <si>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</si>
  <si>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</si>
  <si>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</si>
  <si>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</si>
  <si>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</si>
  <si>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</si>
  <si>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</si>
  <si>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</si>
  <si>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</si>
  <si>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</si>
  <si>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</si>
  <si>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</si>
  <si>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</si>
  <si>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</si>
  <si>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</si>
  <si>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</si>
  <si>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</si>
  <si>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</si>
  <si>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</si>
  <si>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</si>
  <si>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</si>
  <si>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</si>
  <si>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</si>
  <si>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</si>
  <si>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</si>
  <si>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</si>
  <si>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</si>
  <si>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</si>
  <si>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</si>
  <si>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</si>
  <si>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</si>
  <si>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</si>
  <si>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</si>
  <si>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</si>
  <si>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</si>
  <si>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</si>
  <si>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</si>
  <si>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</si>
  <si>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</si>
  <si>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</si>
  <si>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</si>
  <si>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</si>
  <si>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</si>
  <si>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</si>
  <si>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</si>
  <si>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</si>
  <si>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</si>
  <si>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</si>
  <si>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</si>
  <si>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</si>
  <si>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</si>
  <si>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</si>
  <si>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</si>
  <si>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</si>
  <si>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</si>
  <si>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</si>
  <si>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</si>
  <si>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</si>
  <si>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</si>
  <si>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</si>
  <si>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</si>
  <si>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</si>
  <si>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</si>
  <si>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</si>
  <si>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</si>
  <si>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</si>
  <si>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</si>
  <si>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</si>
  <si>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</si>
  <si>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</si>
  <si>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</si>
  <si>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</si>
  <si>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</si>
  <si>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</si>
  <si>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</si>
  <si>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</si>
  <si>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</si>
  <si>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</si>
  <si>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</si>
  <si>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</si>
  <si>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</si>
  <si>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</si>
  <si>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</si>
  <si>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</si>
  <si>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</si>
  <si>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</si>
  <si>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</si>
  <si>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</si>
  <si>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</si>
  <si>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</si>
  <si>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</si>
  <si>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</si>
  <si>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</si>
  <si>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</si>
  <si>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</si>
  <si>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</si>
  <si>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</si>
  <si>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</si>
  <si>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</si>
  <si>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</si>
  <si>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</si>
  <si>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</si>
  <si>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</si>
  <si>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</si>
  <si>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</si>
  <si>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</si>
  <si>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</si>
  <si>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</si>
  <si>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</si>
  <si>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</si>
  <si>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</si>
  <si>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</si>
  <si>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</si>
  <si>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</si>
  <si>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</si>
  <si>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</si>
  <si>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</si>
  <si>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</si>
  <si>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</si>
  <si>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</si>
  <si>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</si>
  <si>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</si>
  <si>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</si>
  <si>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</si>
  <si>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</si>
  <si>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</si>
  <si>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</si>
  <si>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</si>
  <si>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</si>
  <si>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</si>
  <si>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</si>
  <si>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</si>
  <si>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</si>
  <si>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</si>
  <si>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</si>
  <si>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</si>
  <si>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</si>
  <si>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</si>
  <si>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</si>
  <si>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</si>
  <si>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</si>
  <si>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</si>
  <si>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</si>
  <si>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</si>
  <si>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</si>
  <si>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</si>
  <si>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</si>
  <si>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</si>
  <si>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</si>
  <si>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</si>
  <si>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</si>
  <si>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</si>
  <si>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</si>
  <si>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</si>
  <si>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</si>
  <si>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</si>
  <si>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</si>
  <si>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</si>
  <si>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</si>
  <si>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</si>
  <si>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</si>
  <si>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</si>
  <si>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</si>
  <si>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</si>
  <si>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</si>
  <si>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</si>
  <si>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</si>
  <si>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</si>
  <si>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</si>
  <si>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</si>
  <si>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</si>
  <si>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</si>
  <si>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</si>
  <si>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</si>
  <si>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</si>
  <si>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</si>
  <si>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</si>
  <si>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</si>
  <si>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</si>
  <si>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</si>
  <si>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</si>
  <si>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</si>
  <si>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</si>
  <si>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</si>
  <si>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</si>
  <si>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</si>
  <si>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</si>
  <si>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</si>
  <si>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</si>
  <si>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</si>
  <si>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</si>
  <si>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</si>
  <si>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</si>
  <si>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</si>
  <si>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</si>
  <si>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</si>
  <si>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</si>
  <si>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</si>
  <si>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</si>
  <si>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</si>
  <si>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</si>
  <si>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</si>
  <si>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</si>
  <si>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</si>
  <si>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</si>
  <si>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</si>
  <si>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</si>
  <si>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</si>
  <si>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</si>
  <si>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</si>
  <si>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</si>
  <si>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</si>
  <si>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</si>
  <si>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</si>
  <si>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</si>
  <si>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</si>
  <si>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</si>
  <si>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</si>
  <si>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</si>
  <si>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</si>
  <si>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</si>
  <si>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</si>
  <si>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</si>
  <si>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</si>
  <si>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</si>
  <si>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</si>
  <si>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</si>
  <si>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</si>
  <si>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</si>
  <si>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</si>
  <si>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</si>
  <si>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</si>
  <si>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</si>
  <si>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</si>
  <si>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</si>
  <si>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</si>
  <si>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</si>
  <si>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</si>
  <si>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</si>
  <si>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</si>
  <si>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</si>
  <si>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</si>
  <si>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</si>
  <si>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</si>
  <si>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</si>
  <si>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</si>
  <si>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</si>
  <si>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</si>
  <si>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</si>
  <si>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</si>
  <si>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</si>
  <si>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</si>
  <si>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</si>
  <si>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</si>
  <si>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</si>
  <si>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</si>
  <si>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</si>
  <si>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</si>
  <si>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</si>
  <si>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</si>
  <si>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</si>
  <si>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</si>
  <si>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</si>
  <si>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</si>
  <si>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</si>
  <si>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</si>
  <si>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</si>
  <si>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</si>
  <si>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</si>
  <si>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</si>
  <si>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</si>
  <si>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</si>
  <si>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</si>
  <si>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</si>
  <si>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</si>
  <si>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</si>
  <si>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</si>
  <si>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</si>
  <si>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</si>
  <si>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</si>
  <si>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</si>
  <si>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</si>
  <si>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</si>
  <si>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</si>
  <si>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</si>
  <si>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</si>
  <si>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</si>
  <si>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</si>
  <si>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</si>
  <si>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</si>
  <si>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</si>
  <si>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</si>
  <si>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</si>
  <si>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</si>
  <si>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</si>
  <si>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</si>
  <si>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</si>
  <si>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</si>
  <si>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</si>
  <si>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</si>
  <si>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</si>
  <si>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</si>
  <si>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</si>
  <si>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</si>
  <si>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</si>
  <si>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</si>
  <si>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</si>
  <si>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</si>
  <si>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</si>
  <si>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</si>
  <si>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</si>
  <si>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</si>
  <si>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</si>
  <si>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</si>
  <si>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</si>
  <si>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</si>
  <si>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</si>
  <si>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</si>
  <si>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</si>
  <si>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</si>
  <si>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</si>
  <si>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</si>
  <si>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</si>
  <si>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</si>
  <si>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</si>
  <si>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</si>
  <si>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</si>
  <si>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</si>
  <si>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</si>
  <si>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</si>
  <si>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</si>
  <si>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</si>
  <si>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</si>
  <si>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</si>
  <si>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</si>
  <si>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</si>
  <si>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</si>
  <si>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</si>
  <si>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</si>
  <si>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</si>
  <si>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</si>
  <si>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</si>
  <si>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</si>
  <si>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</si>
  <si>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</si>
  <si>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</si>
  <si>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</si>
  <si>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</si>
  <si>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</si>
  <si>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</si>
  <si>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</si>
  <si>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</si>
  <si>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</si>
  <si>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</si>
  <si>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</si>
  <si>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</si>
  <si>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</si>
  <si>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</si>
  <si>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</si>
  <si>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</si>
  <si>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</si>
  <si>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</si>
  <si>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</si>
  <si>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</si>
  <si>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</si>
  <si>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</si>
  <si>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</si>
  <si>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</si>
  <si>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</si>
  <si>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</si>
  <si>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</si>
  <si>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</si>
  <si>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</si>
  <si>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</si>
  <si>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</si>
  <si>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</si>
  <si>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</si>
  <si>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</si>
  <si>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</si>
  <si>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</si>
  <si>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</si>
  <si>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</si>
  <si>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</si>
  <si>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</si>
  <si>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</si>
  <si>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</si>
  <si>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</si>
  <si>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</si>
  <si>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</si>
  <si>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</si>
  <si>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</si>
  <si>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</si>
  <si>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</si>
  <si>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</si>
  <si>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</si>
  <si>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</si>
  <si>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</si>
  <si>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</si>
  <si>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</si>
  <si>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</si>
  <si>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</si>
  <si>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</si>
  <si>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</si>
  <si>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</si>
  <si>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</si>
  <si>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</si>
  <si>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</si>
  <si>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</si>
  <si>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</si>
  <si>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</si>
  <si>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</si>
  <si>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</si>
  <si>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</si>
  <si>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</si>
  <si>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</si>
  <si>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</si>
  <si>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</si>
  <si>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</si>
  <si>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</si>
  <si>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</si>
  <si>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</si>
  <si>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</si>
  <si>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</si>
  <si>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</si>
  <si>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</si>
  <si>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</si>
  <si>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</si>
  <si>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</si>
  <si>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</si>
  <si>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</si>
  <si>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</si>
  <si>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</si>
  <si>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</si>
  <si>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</si>
  <si>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</si>
  <si>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</si>
  <si>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</si>
  <si>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</si>
  <si>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</si>
  <si>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</si>
  <si>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</si>
  <si>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</si>
  <si>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</si>
  <si>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</si>
  <si>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</si>
  <si>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</si>
  <si>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</si>
  <si>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</si>
  <si>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</si>
  <si>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</si>
  <si>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</si>
  <si>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</si>
  <si>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</si>
  <si>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</si>
  <si>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</si>
  <si>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</si>
  <si>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</si>
  <si>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</si>
  <si>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</si>
  <si>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</si>
  <si>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</si>
  <si>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</si>
  <si>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</si>
  <si>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</si>
  <si>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</si>
  <si>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</si>
  <si>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</si>
  <si>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</si>
  <si>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</si>
  <si>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</si>
  <si>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</si>
  <si>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</si>
  <si>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</si>
  <si>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</si>
  <si>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</si>
  <si>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</si>
  <si>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</si>
  <si>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</si>
  <si>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</si>
  <si>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</si>
  <si>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</si>
  <si>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</si>
  <si>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</si>
  <si>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</si>
  <si>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</si>
  <si>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</si>
  <si>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</si>
  <si>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</si>
  <si>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</si>
  <si>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</si>
  <si>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</si>
  <si>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</si>
  <si>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</si>
  <si>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</si>
  <si>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</si>
  <si>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</si>
  <si>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</si>
  <si>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</si>
  <si>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</si>
  <si>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</si>
  <si>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</si>
  <si>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</si>
  <si>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</si>
  <si>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</si>
  <si>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</si>
  <si>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</si>
  <si>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</si>
  <si>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</si>
  <si>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</si>
  <si>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</si>
  <si>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</si>
  <si>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</si>
  <si>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</si>
  <si>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</si>
  <si>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</si>
  <si>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</si>
  <si>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</si>
  <si>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</si>
  <si>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</si>
  <si>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</si>
  <si>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</si>
  <si>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</si>
  <si>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</si>
  <si>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</si>
  <si>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</si>
  <si>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</si>
  <si>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</si>
  <si>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</si>
  <si>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</si>
  <si>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</si>
  <si>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</si>
  <si>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</si>
  <si>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</si>
  <si>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</si>
  <si>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</si>
  <si>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</si>
  <si>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</si>
  <si>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</si>
  <si>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</si>
  <si>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</si>
  <si>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</si>
  <si>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</si>
  <si>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</si>
  <si>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</si>
  <si>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</si>
  <si>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</si>
  <si>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</si>
  <si>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</si>
  <si>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</si>
  <si>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</si>
  <si>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</si>
  <si>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</si>
  <si>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</si>
  <si>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</si>
  <si>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</si>
  <si>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</si>
  <si>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</si>
  <si>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</si>
  <si>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</si>
  <si>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</si>
  <si>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</si>
  <si>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</si>
  <si>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</si>
  <si>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</si>
  <si>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</si>
  <si>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</si>
  <si>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</si>
  <si>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</si>
  <si>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</si>
  <si>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</si>
  <si>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</si>
  <si>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</si>
  <si>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</si>
  <si>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</si>
  <si>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</si>
  <si>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</si>
  <si>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</si>
  <si>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</si>
  <si>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</si>
  <si>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</si>
  <si>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</si>
  <si>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</si>
  <si>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</si>
  <si>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</si>
  <si>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</si>
  <si>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</si>
  <si>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</si>
  <si>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</si>
  <si>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</si>
  <si>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</si>
  <si>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</si>
  <si>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</si>
  <si>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</si>
  <si>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</si>
  <si>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</si>
  <si>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</si>
  <si>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</si>
  <si>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</si>
  <si>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</si>
  <si>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</si>
  <si>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</si>
  <si>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</si>
  <si>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</si>
  <si>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</si>
  <si>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</si>
  <si>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</si>
  <si>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</si>
  <si>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</si>
  <si>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</si>
  <si>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</si>
  <si>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</si>
  <si>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</si>
  <si>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</si>
  <si>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</si>
  <si>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</si>
  <si>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</si>
  <si>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</si>
  <si>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</si>
  <si>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</si>
  <si>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</si>
  <si>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</si>
  <si>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</si>
  <si>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</si>
  <si>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</si>
  <si>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</si>
  <si>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</si>
  <si>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</si>
  <si>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</si>
  <si>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</si>
  <si>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</si>
  <si>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</si>
  <si>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</si>
  <si>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</si>
  <si>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</si>
  <si>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</si>
  <si>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</si>
  <si>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</si>
  <si>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</si>
  <si>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</si>
  <si>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</si>
  <si>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</si>
  <si>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</si>
  <si>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</si>
  <si>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</si>
  <si>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</si>
  <si>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</si>
  <si>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</si>
  <si>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</si>
  <si>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</si>
  <si>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</si>
  <si>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</si>
  <si>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</si>
  <si>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</si>
  <si>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</si>
  <si>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</si>
  <si>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</si>
  <si>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</si>
  <si>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</si>
  <si>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</si>
  <si>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</si>
  <si>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</si>
  <si>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</si>
  <si>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</si>
  <si>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</si>
  <si>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</si>
  <si>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</si>
  <si>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</si>
  <si>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</si>
  <si>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</si>
  <si>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</si>
  <si>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</si>
  <si>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</si>
  <si>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</si>
  <si>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</si>
  <si>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</si>
  <si>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</si>
  <si>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</si>
  <si>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</si>
  <si>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</si>
  <si>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</si>
  <si>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</si>
  <si>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</si>
  <si>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</si>
  <si>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</si>
  <si>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</si>
  <si>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</si>
  <si>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</si>
  <si>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</si>
  <si>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</si>
  <si>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</si>
  <si>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</si>
  <si>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</si>
  <si>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</si>
  <si>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</si>
  <si>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</si>
  <si>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</si>
  <si>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</si>
  <si>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</si>
  <si>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</si>
  <si>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</si>
  <si>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</si>
  <si>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</si>
  <si>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</si>
  <si>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</si>
  <si>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</si>
  <si>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</si>
  <si>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</si>
  <si>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</si>
  <si>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</si>
  <si>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</si>
  <si>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</si>
  <si>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</si>
  <si>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</si>
  <si>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</si>
  <si>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</si>
  <si>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</si>
  <si>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</si>
  <si>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</si>
  <si>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</si>
  <si>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</si>
  <si>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</si>
  <si>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</si>
  <si>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</si>
  <si>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</si>
  <si>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</si>
  <si>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</si>
  <si>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</si>
  <si>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</si>
  <si>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</si>
  <si>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</si>
  <si>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</si>
  <si>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</si>
  <si>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</si>
  <si>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</si>
  <si>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</si>
  <si>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</si>
  <si>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</si>
  <si>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</si>
  <si>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</si>
  <si>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</si>
  <si>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</si>
  <si>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</si>
  <si>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</si>
  <si>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</si>
  <si>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</si>
  <si>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</si>
  <si>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</si>
  <si>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</si>
  <si>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</si>
  <si>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</si>
  <si>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</si>
  <si>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</si>
  <si>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</si>
  <si>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</si>
  <si>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</si>
  <si>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</si>
  <si>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</si>
  <si>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</si>
  <si>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</si>
  <si>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</si>
  <si>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</si>
  <si>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</si>
  <si>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</si>
  <si>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</si>
  <si>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</si>
  <si>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</si>
  <si>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</si>
  <si>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</si>
  <si>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</si>
  <si>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</si>
  <si>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</si>
  <si>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</si>
  <si>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</si>
  <si>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</si>
  <si>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</si>
  <si>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</si>
  <si>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</si>
  <si>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</si>
  <si>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</si>
  <si>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</si>
  <si>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</si>
  <si>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</si>
  <si>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</si>
  <si>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</si>
  <si>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</si>
  <si>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</si>
  <si>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</si>
  <si>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</si>
  <si>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</si>
  <si>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</si>
  <si>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</si>
  <si>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</si>
  <si>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</si>
  <si>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</si>
  <si>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</si>
  <si>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</si>
  <si>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</si>
  <si>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</si>
  <si>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</si>
  <si>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</si>
  <si>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</si>
  <si>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</si>
  <si>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</si>
  <si>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</si>
  <si>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</si>
  <si>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</si>
  <si>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</si>
  <si>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</si>
  <si>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</si>
  <si>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</si>
  <si>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</si>
  <si>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</si>
  <si>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</si>
  <si>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</si>
  <si>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</si>
  <si>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</si>
  <si>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</si>
  <si>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</si>
  <si>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</si>
  <si>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</si>
  <si>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</si>
  <si>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</si>
  <si>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</si>
  <si>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</si>
  <si>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</si>
  <si>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</si>
  <si>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</si>
  <si>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</si>
  <si>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</si>
  <si>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</si>
  <si>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</si>
  <si>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</si>
  <si>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</si>
  <si>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</si>
  <si>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</si>
  <si>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</si>
  <si>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</si>
  <si>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</si>
  <si>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</si>
  <si>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</si>
  <si>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</si>
  <si>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</si>
  <si>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</si>
  <si>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</si>
  <si>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</si>
  <si>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</si>
  <si>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</si>
  <si>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</si>
  <si>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</si>
  <si>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</si>
  <si>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</si>
  <si>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</si>
  <si>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</si>
  <si>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</si>
  <si>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</si>
  <si>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</si>
  <si>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</si>
  <si>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</si>
  <si>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</si>
  <si>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</si>
  <si>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</si>
  <si>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</si>
  <si>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</si>
  <si>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</si>
  <si>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</si>
  <si>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</si>
  <si>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</si>
  <si>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</si>
  <si>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</si>
  <si>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</si>
  <si>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</si>
  <si>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</si>
  <si>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</si>
  <si>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</si>
  <si>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</si>
  <si>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</si>
  <si>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</si>
  <si>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</si>
  <si>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</si>
  <si>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</si>
  <si>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</si>
  <si>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</si>
  <si>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</si>
  <si>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</si>
  <si>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</si>
  <si>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</si>
  <si>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</si>
  <si>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</si>
  <si>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</si>
  <si>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</si>
  <si>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</si>
  <si>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</si>
  <si>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</si>
  <si>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</si>
  <si>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</si>
  <si>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</si>
  <si>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</si>
  <si>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</si>
  <si>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</si>
  <si>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</si>
  <si>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</si>
  <si>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</si>
  <si>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</si>
  <si>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</si>
  <si>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</si>
  <si>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</si>
  <si>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</si>
  <si>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</si>
  <si>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</si>
  <si>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</si>
  <si>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</si>
  <si>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</si>
  <si>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</si>
  <si>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</si>
  <si>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</si>
  <si>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</si>
  <si>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</si>
  <si>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</si>
  <si>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</si>
  <si>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</si>
  <si>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</si>
  <si>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</si>
  <si>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</si>
  <si>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</si>
  <si>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</si>
  <si>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</si>
  <si>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</si>
  <si>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</si>
  <si>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</si>
  <si>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</si>
  <si>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</si>
  <si>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</si>
  <si>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</si>
  <si>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</si>
  <si>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</si>
  <si>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</si>
  <si>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</si>
  <si>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</si>
  <si>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</si>
  <si>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</si>
  <si>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</si>
  <si>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</si>
  <si>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</si>
  <si>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</si>
  <si>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</si>
  <si>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</si>
  <si>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</si>
  <si>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</si>
  <si>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</si>
  <si>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</si>
  <si>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</si>
  <si>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</si>
  <si>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</si>
  <si>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</si>
  <si>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</si>
  <si>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</si>
  <si>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</si>
  <si>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</si>
  <si>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</si>
  <si>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</si>
  <si>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</si>
  <si>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</si>
  <si>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</si>
  <si>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</si>
  <si>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</si>
  <si>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</si>
  <si>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</si>
  <si>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</si>
  <si>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</si>
  <si>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</si>
  <si>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</si>
  <si>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</si>
  <si>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</si>
  <si>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</si>
  <si>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</si>
  <si>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</si>
  <si>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</si>
  <si>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</si>
  <si>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</si>
  <si>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</si>
  <si>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</si>
  <si>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</si>
  <si>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</si>
  <si>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</si>
  <si>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</si>
  <si>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</si>
  <si>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</si>
  <si>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</si>
  <si>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</si>
  <si>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</si>
  <si>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</si>
  <si>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</si>
  <si>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</si>
  <si>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</si>
  <si>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</si>
  <si>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</si>
  <si>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</si>
  <si>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</si>
  <si>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</si>
  <si>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</si>
  <si>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</si>
  <si>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</si>
  <si>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</si>
  <si>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</si>
  <si>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</si>
  <si>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</si>
  <si>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</si>
  <si>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</si>
  <si>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</si>
  <si>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</si>
  <si>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</si>
  <si>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</si>
  <si>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</si>
  <si>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</si>
  <si>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</si>
  <si>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</si>
  <si>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</si>
  <si>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</si>
  <si>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</si>
  <si>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</si>
  <si>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</si>
  <si>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</si>
  <si>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</si>
  <si>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</si>
  <si>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</si>
  <si>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</si>
  <si>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</si>
  <si>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</si>
  <si>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</si>
  <si>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</si>
  <si>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</si>
  <si>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</si>
  <si>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</si>
  <si>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</si>
  <si>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</si>
  <si>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</si>
  <si>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</si>
  <si>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</si>
  <si>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</si>
  <si>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</si>
  <si>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</si>
  <si>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</si>
  <si>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</si>
  <si>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</si>
  <si>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</si>
  <si>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</si>
  <si>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</si>
  <si>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</si>
  <si>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</si>
  <si>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</si>
  <si>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</si>
  <si>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</si>
  <si>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</si>
  <si>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</si>
  <si>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</si>
  <si>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</si>
  <si>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</si>
  <si>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</si>
  <si>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</si>
  <si>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</si>
  <si>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</si>
  <si>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</si>
  <si>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</si>
  <si>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</si>
  <si>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</si>
  <si>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</si>
  <si>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</si>
  <si>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</si>
  <si>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</si>
  <si>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</si>
  <si>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</si>
  <si>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</si>
  <si>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</si>
  <si>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</si>
  <si>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</si>
  <si>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</si>
  <si>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</si>
  <si>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</si>
  <si>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</si>
  <si>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</si>
  <si>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</si>
  <si>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</si>
  <si>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</si>
  <si>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</si>
  <si>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</si>
  <si>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</si>
  <si>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</si>
  <si>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</si>
  <si>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</si>
  <si>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</si>
  <si>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</si>
  <si>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</si>
  <si>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</si>
  <si>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</si>
  <si>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</si>
  <si>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</si>
  <si>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</si>
  <si>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</si>
  <si>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</si>
  <si>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</si>
  <si>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</si>
  <si>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</si>
  <si>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</si>
  <si>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</si>
  <si>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</si>
  <si>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</si>
  <si>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</si>
  <si>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</si>
  <si>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</si>
  <si>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</si>
  <si>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</si>
  <si>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</si>
  <si>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</si>
  <si>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</si>
  <si>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</si>
  <si>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</si>
  <si>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</si>
  <si>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</si>
  <si>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</si>
  <si>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</si>
  <si>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</si>
  <si>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</si>
  <si>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</si>
  <si>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</si>
  <si>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</si>
  <si>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</si>
  <si>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</si>
  <si>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</si>
  <si>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</si>
  <si>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</si>
  <si>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</si>
  <si>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</si>
  <si>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</si>
  <si>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</si>
  <si>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</si>
  <si>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</si>
  <si>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</si>
  <si>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</si>
  <si>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</si>
  <si>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</si>
  <si>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</si>
  <si>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</si>
  <si>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</si>
  <si>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</si>
  <si>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</si>
  <si>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</si>
  <si>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</si>
  <si>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</si>
  <si>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</si>
  <si>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</si>
  <si>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</si>
  <si>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</si>
  <si>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</si>
  <si>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</si>
  <si>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</si>
  <si>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</si>
  <si>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</si>
  <si>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</si>
  <si>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</si>
  <si>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</si>
  <si>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</si>
  <si>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</si>
  <si>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</si>
  <si>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</si>
  <si>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</si>
  <si>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</si>
  <si>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</si>
  <si>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</si>
  <si>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</si>
  <si>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</si>
  <si>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</si>
  <si>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</si>
  <si>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</si>
  <si>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</si>
  <si>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</si>
  <si>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</si>
  <si>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</si>
  <si>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</si>
  <si>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</si>
  <si>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</si>
  <si>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</si>
  <si>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</si>
  <si>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</si>
  <si>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</si>
  <si>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</si>
  <si>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</si>
  <si>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</si>
  <si>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</si>
  <si>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</si>
  <si>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</si>
  <si>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</si>
  <si>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</si>
  <si>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</si>
  <si>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</si>
  <si>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</si>
  <si>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</si>
  <si>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</si>
  <si>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</si>
  <si>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</si>
  <si>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</si>
  <si>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</si>
  <si>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</si>
  <si>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</si>
  <si>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</si>
  <si>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</si>
  <si>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</si>
  <si>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</si>
  <si>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</si>
  <si>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</si>
  <si>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</si>
  <si>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</si>
  <si>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</si>
  <si>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</si>
  <si>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</si>
  <si>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</si>
  <si>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</si>
  <si>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</si>
  <si>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</si>
  <si>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</si>
  <si>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</si>
  <si>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</si>
  <si>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</si>
  <si>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</si>
  <si>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</si>
  <si>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</si>
  <si>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</si>
  <si>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</si>
  <si>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</si>
  <si>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</si>
  <si>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</si>
  <si>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</si>
  <si>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</si>
  <si>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</si>
  <si>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</si>
  <si>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</si>
  <si>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</si>
  <si>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</si>
  <si>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</si>
  <si>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</si>
  <si>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</si>
  <si>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</si>
  <si>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</si>
  <si>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</si>
  <si>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</si>
  <si>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</si>
  <si>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</si>
  <si>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</si>
  <si>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</si>
  <si>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</si>
  <si>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</si>
  <si>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</si>
  <si>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</si>
  <si>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</si>
  <si>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</si>
  <si>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</si>
  <si>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</si>
  <si>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</si>
  <si>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</si>
  <si>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</si>
  <si>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</si>
  <si>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</si>
  <si>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</si>
  <si>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</si>
  <si>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</si>
  <si>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</si>
  <si>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</si>
  <si>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</si>
  <si>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</si>
  <si>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</si>
  <si>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</si>
  <si>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</si>
  <si>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</si>
  <si>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</si>
  <si>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</si>
  <si>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</si>
  <si>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</si>
  <si>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</si>
  <si>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</si>
  <si>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</si>
  <si>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</si>
  <si>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</si>
  <si>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</si>
  <si>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</si>
  <si>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</si>
  <si>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</si>
  <si>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</si>
  <si>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</si>
  <si>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</si>
  <si>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</si>
  <si>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</si>
  <si>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</si>
  <si>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</si>
  <si>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</si>
  <si>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</si>
  <si>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</si>
  <si>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</si>
  <si>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</si>
  <si>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</si>
  <si>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</si>
  <si>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</si>
  <si>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</si>
  <si>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</si>
  <si>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</si>
  <si>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</si>
  <si>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</si>
  <si>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</si>
  <si>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</si>
  <si>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</si>
  <si>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</si>
  <si>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</si>
  <si>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</si>
  <si>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</si>
  <si>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</si>
  <si>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</si>
  <si>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</si>
  <si>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</si>
  <si>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</si>
  <si>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</si>
  <si>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</si>
  <si>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</si>
  <si>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</si>
  <si>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</si>
  <si>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</si>
  <si>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</si>
  <si>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</si>
  <si>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</si>
  <si>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</si>
  <si>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</si>
  <si>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</si>
  <si>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</si>
  <si>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</si>
  <si>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</si>
  <si>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</si>
  <si>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</si>
  <si>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</si>
  <si>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</si>
  <si>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</si>
  <si>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</si>
  <si>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</si>
  <si>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</si>
  <si>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</si>
  <si>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</si>
  <si>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</si>
  <si>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</si>
  <si>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</si>
  <si>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</si>
  <si>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</si>
  <si>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</si>
  <si>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</si>
  <si>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</si>
  <si>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</si>
  <si>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</si>
  <si>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</si>
  <si>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</si>
  <si>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</si>
  <si>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</si>
  <si>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</si>
  <si>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</si>
  <si>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</si>
  <si>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</si>
  <si>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</si>
  <si>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</si>
  <si>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</si>
  <si>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</si>
  <si>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</si>
  <si>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</si>
  <si>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</si>
  <si>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</si>
  <si>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</si>
  <si>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</si>
  <si>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</si>
  <si>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</si>
  <si>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</si>
  <si>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</si>
  <si>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</si>
  <si>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</si>
  <si>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</si>
  <si>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</si>
  <si>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</si>
  <si>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</si>
  <si>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</si>
  <si>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</si>
  <si>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</si>
  <si>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</si>
  <si>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</si>
  <si>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</si>
  <si>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</si>
  <si>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</si>
  <si>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</si>
  <si>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</si>
  <si>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</si>
  <si>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</si>
  <si>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</si>
  <si>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</si>
  <si>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</si>
  <si>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</si>
  <si>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</si>
  <si>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</si>
  <si>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</si>
  <si>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</si>
  <si>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</si>
  <si>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</si>
  <si>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</si>
  <si>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</si>
  <si>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</si>
  <si>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</si>
  <si>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</si>
  <si>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</si>
  <si>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</si>
  <si>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</si>
  <si>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</si>
  <si>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</si>
  <si>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</si>
  <si>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</si>
  <si>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</si>
  <si>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</si>
  <si>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</si>
  <si>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</si>
  <si>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</si>
  <si>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</si>
  <si>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</si>
  <si>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</si>
  <si>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</si>
  <si>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</si>
  <si>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</si>
  <si>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</si>
  <si>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</si>
  <si>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</si>
  <si>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</si>
  <si>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</si>
  <si>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</si>
  <si>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</si>
  <si>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</si>
  <si>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</si>
  <si>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</si>
  <si>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</si>
  <si>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</si>
  <si>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</si>
  <si>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</si>
  <si>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</si>
  <si>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</si>
  <si>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</si>
  <si>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</si>
  <si>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</si>
  <si>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</si>
  <si>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</si>
  <si>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</si>
  <si>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</si>
  <si>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</si>
  <si>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</si>
  <si>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</si>
  <si>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</si>
  <si>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</si>
  <si>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</si>
  <si>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</si>
  <si>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</si>
  <si>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</si>
  <si>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</si>
  <si>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</si>
  <si>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</si>
  <si>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</si>
  <si>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</si>
  <si>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</si>
  <si>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</si>
  <si>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</si>
  <si>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</si>
  <si>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</si>
  <si>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</si>
  <si>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</si>
  <si>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</si>
  <si>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</si>
  <si>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</si>
  <si>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</si>
  <si>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</si>
  <si>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</si>
  <si>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</si>
  <si>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</si>
  <si>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</si>
  <si>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</si>
  <si>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</si>
  <si>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</si>
  <si>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</si>
  <si>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</si>
  <si>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</si>
  <si>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</si>
  <si>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</si>
  <si>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</si>
  <si>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</si>
  <si>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</si>
  <si>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</si>
  <si>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</si>
  <si>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</si>
  <si>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</si>
  <si>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</si>
  <si>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</si>
  <si>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</si>
  <si>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</si>
  <si>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</si>
  <si>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</si>
  <si>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</si>
  <si>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</si>
  <si>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</si>
  <si>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</si>
  <si>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</si>
  <si>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</si>
  <si>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</si>
  <si>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</si>
  <si>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</si>
  <si>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</si>
  <si>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</si>
  <si>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</si>
  <si>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</si>
  <si>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</si>
  <si>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</si>
  <si>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</si>
  <si>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</si>
  <si>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</si>
  <si>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</si>
  <si>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</si>
  <si>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</si>
  <si>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</si>
  <si>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</si>
  <si>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</si>
  <si>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</si>
  <si>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</si>
  <si>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</si>
  <si>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</si>
  <si>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</si>
  <si>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</si>
  <si>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</si>
  <si>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</si>
  <si>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</si>
  <si>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</si>
  <si>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</si>
  <si>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</si>
  <si>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</si>
  <si>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</si>
  <si>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</si>
  <si>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</si>
  <si>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</si>
  <si>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</si>
  <si>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</si>
  <si>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</si>
  <si>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</si>
  <si>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</si>
  <si>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</si>
  <si>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</si>
  <si>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</si>
  <si>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</si>
  <si>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</si>
  <si>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</si>
  <si>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</si>
  <si>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</si>
  <si>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</si>
  <si>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</si>
  <si>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</si>
  <si>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</si>
  <si>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</si>
  <si>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</si>
  <si>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</si>
  <si>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</si>
  <si>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</si>
  <si>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</si>
  <si>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</si>
  <si>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</si>
  <si>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</si>
  <si>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</si>
  <si>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</si>
  <si>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</si>
  <si>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</si>
  <si>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</si>
  <si>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</si>
  <si>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</si>
  <si>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</si>
  <si>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</si>
  <si>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</si>
  <si>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</si>
  <si>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</si>
  <si>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</si>
  <si>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</si>
  <si>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</si>
  <si>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</si>
  <si>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</si>
  <si>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</si>
  <si>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</si>
  <si>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</si>
  <si>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</si>
  <si>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</si>
  <si>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</si>
  <si>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</si>
  <si>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</si>
  <si>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</si>
  <si>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</si>
  <si>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</si>
  <si>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</si>
  <si>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</si>
  <si>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</si>
  <si>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</si>
  <si>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</si>
  <si>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</si>
  <si>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</si>
  <si>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</si>
  <si>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</si>
  <si>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</si>
  <si>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</si>
  <si>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</si>
  <si>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</si>
  <si>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</si>
  <si>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</si>
  <si>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</si>
  <si>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</si>
  <si>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</si>
  <si>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</si>
  <si>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</si>
  <si>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</si>
  <si>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</si>
  <si>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</si>
  <si>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</si>
  <si>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</si>
  <si>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</si>
  <si>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</si>
  <si>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</si>
  <si>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</si>
  <si>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</si>
  <si>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</si>
  <si>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</si>
  <si>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</si>
  <si>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</si>
  <si>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</si>
  <si>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</si>
  <si>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</si>
  <si>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</si>
  <si>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</si>
  <si>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</si>
  <si>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</si>
  <si>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</si>
  <si>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</si>
  <si>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</si>
  <si>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</si>
  <si>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</si>
  <si>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</si>
  <si>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</si>
  <si>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</si>
  <si>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</si>
  <si>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</si>
  <si>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</si>
  <si>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</si>
  <si>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</si>
  <si>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</si>
  <si>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</si>
  <si>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</si>
  <si>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</si>
  <si>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</si>
  <si>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</si>
  <si>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</si>
  <si>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</si>
  <si>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</si>
  <si>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</si>
  <si>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</si>
  <si>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</si>
  <si>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</si>
  <si>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</si>
  <si>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</si>
  <si>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</si>
  <si>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</si>
  <si>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</si>
  <si>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</si>
  <si>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</si>
  <si>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</si>
  <si>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</si>
  <si>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</si>
  <si>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</si>
  <si>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</si>
  <si>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</si>
  <si>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</si>
  <si>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</si>
  <si>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</si>
  <si>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</si>
  <si>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</si>
  <si>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</si>
  <si>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</si>
  <si>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</si>
  <si>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</si>
  <si>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</si>
  <si>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</si>
  <si>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</si>
  <si>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</si>
  <si>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</si>
  <si>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</si>
  <si>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</si>
  <si>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</si>
  <si>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</si>
  <si>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</si>
  <si>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</si>
  <si>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</si>
  <si>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</si>
  <si>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</si>
  <si>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</si>
  <si>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</si>
  <si>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</si>
  <si>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</si>
  <si>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</si>
  <si>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</si>
  <si>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</si>
  <si>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</si>
  <si>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</si>
  <si>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</si>
  <si>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</si>
  <si>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</si>
  <si>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</si>
  <si>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</si>
  <si>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</si>
  <si>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</si>
  <si>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</si>
  <si>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</si>
  <si>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</si>
  <si>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</si>
  <si>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</si>
  <si>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</si>
  <si>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</si>
  <si>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</si>
  <si>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</si>
  <si>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</si>
  <si>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</si>
  <si>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</si>
  <si>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</si>
  <si>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</si>
  <si>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</si>
  <si>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</si>
  <si>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</si>
  <si>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</si>
  <si>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</si>
  <si>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</si>
  <si>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</si>
  <si>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</si>
  <si>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</si>
  <si>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</si>
  <si>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</si>
  <si>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</si>
  <si>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</si>
  <si>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</si>
  <si>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</si>
  <si>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</si>
  <si>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</si>
  <si>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</si>
  <si>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</si>
  <si>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</si>
  <si>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</si>
  <si>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</si>
  <si>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</si>
  <si>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</si>
  <si>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</si>
  <si>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</si>
  <si>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</si>
  <si>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</si>
  <si>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</si>
  <si>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</si>
  <si>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</si>
  <si>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</si>
  <si>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</si>
  <si>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</si>
  <si>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</si>
  <si>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</si>
  <si>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</si>
  <si>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</si>
  <si>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</si>
  <si>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</si>
  <si>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</si>
  <si>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</si>
  <si>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</si>
  <si>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</si>
  <si>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</si>
  <si>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</si>
  <si>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</si>
  <si>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</si>
  <si>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</si>
  <si>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</si>
  <si>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</si>
  <si>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</si>
  <si>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</si>
  <si>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</si>
  <si>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</si>
  <si>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</si>
  <si>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</si>
  <si>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</si>
  <si>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</si>
  <si>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</si>
  <si>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</si>
  <si>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</si>
  <si>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</si>
  <si>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</si>
  <si>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</si>
  <si>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</si>
  <si>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</si>
  <si>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</si>
  <si>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</si>
  <si>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</si>
  <si>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</si>
  <si>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</si>
  <si>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</si>
  <si>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</si>
  <si>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</si>
  <si>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</si>
  <si>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</si>
  <si>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</si>
  <si>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</si>
  <si>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</si>
  <si>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</si>
  <si>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</si>
  <si>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</si>
  <si>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</si>
  <si>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</si>
  <si>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</si>
  <si>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</si>
  <si>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</si>
  <si>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</si>
  <si>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</si>
  <si>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</si>
  <si>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</si>
  <si>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</si>
  <si>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</si>
  <si>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</si>
  <si>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</si>
  <si>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</si>
  <si>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</si>
  <si>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</si>
  <si>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</si>
  <si>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</si>
  <si>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</si>
  <si>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</si>
  <si>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</si>
  <si>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</si>
  <si>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</si>
  <si>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</si>
  <si>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</si>
  <si>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</si>
  <si>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</si>
  <si>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</si>
  <si>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</si>
  <si>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</si>
  <si>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</si>
  <si>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</si>
  <si>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</si>
  <si>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</si>
  <si>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</si>
  <si>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</si>
  <si>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</si>
  <si>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</si>
  <si>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</si>
  <si>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</si>
  <si>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</si>
  <si>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</si>
  <si>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</si>
  <si>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</si>
  <si>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</si>
  <si>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</si>
  <si>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</si>
  <si>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</si>
  <si>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</si>
  <si>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</si>
  <si>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</si>
  <si>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</si>
  <si>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</si>
  <si>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</si>
  <si>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</si>
  <si>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</si>
  <si>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</si>
  <si>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</si>
  <si>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</si>
  <si>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</si>
  <si>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</si>
  <si>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</si>
  <si>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</si>
  <si>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</si>
  <si>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</si>
  <si>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</si>
  <si>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</si>
  <si>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</si>
  <si>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</si>
  <si>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</si>
  <si>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</si>
  <si>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</si>
  <si>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</si>
  <si>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</si>
  <si>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</si>
  <si>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</si>
  <si>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</si>
  <si>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</si>
  <si>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</si>
  <si>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</si>
  <si>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</si>
  <si>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</si>
  <si>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</si>
  <si>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</si>
  <si>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</si>
  <si>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</si>
  <si>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</si>
  <si>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</si>
  <si>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</si>
  <si>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</si>
  <si>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</si>
  <si>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</si>
  <si>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</si>
  <si>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</si>
  <si>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</si>
  <si>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</si>
  <si>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</si>
  <si>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</si>
  <si>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</si>
  <si>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</si>
  <si>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</si>
  <si>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</si>
  <si>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</si>
  <si>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</si>
  <si>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</si>
  <si>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</si>
  <si>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</si>
  <si>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</si>
  <si>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</si>
  <si>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</si>
  <si>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</si>
  <si>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</si>
  <si>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</si>
  <si>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</si>
  <si>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</si>
  <si>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</si>
  <si>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</si>
  <si>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</si>
  <si>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</si>
  <si>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</si>
  <si>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</si>
  <si>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</si>
  <si>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</si>
  <si>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</si>
  <si>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</si>
  <si>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</si>
  <si>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</si>
  <si>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</si>
  <si>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</si>
  <si>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</si>
  <si>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</si>
  <si>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</si>
  <si>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</si>
  <si>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</si>
  <si>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</si>
  <si>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</si>
  <si>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</si>
  <si>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</si>
  <si>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</si>
  <si>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</si>
  <si>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</si>
  <si>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</si>
  <si>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</si>
  <si>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</si>
  <si>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</si>
  <si>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</si>
  <si>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</si>
  <si>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</si>
  <si>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</si>
  <si>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</si>
  <si>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</si>
  <si>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</si>
  <si>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</si>
  <si>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</si>
  <si>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</si>
  <si>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</si>
  <si>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</si>
  <si>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</si>
  <si>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</si>
  <si>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</si>
  <si>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</si>
  <si>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</si>
  <si>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</si>
  <si>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</si>
  <si>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</si>
  <si>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</si>
  <si>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</si>
  <si>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</si>
  <si>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</si>
  <si>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</si>
  <si>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</si>
  <si>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</si>
  <si>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</si>
  <si>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</si>
  <si>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</si>
  <si>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</si>
  <si>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</si>
  <si>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</si>
  <si>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</si>
  <si>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</si>
  <si>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</si>
  <si>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</si>
  <si>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</si>
  <si>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</si>
  <si>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</si>
  <si>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</si>
  <si>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</si>
  <si>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</si>
  <si>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</si>
  <si>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</si>
  <si>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</si>
  <si>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</si>
  <si>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</si>
  <si>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</si>
  <si>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</si>
  <si>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</si>
  <si>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</si>
  <si>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</si>
  <si>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</si>
  <si>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</si>
  <si>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</si>
  <si>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</si>
  <si>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</si>
  <si>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</si>
  <si>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</si>
  <si>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</si>
  <si>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</si>
  <si>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</si>
  <si>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</si>
  <si>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</si>
  <si>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</si>
  <si>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</si>
  <si>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</si>
  <si>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</si>
  <si>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</si>
  <si>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</si>
  <si>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</si>
  <si>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</si>
  <si>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</si>
  <si>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</si>
  <si>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</si>
  <si>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</si>
  <si>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</si>
  <si>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</si>
  <si>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</si>
  <si>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</si>
  <si>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</si>
  <si>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</si>
  <si>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</si>
  <si>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</si>
  <si>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</si>
  <si>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</si>
  <si>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</si>
  <si>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</si>
  <si>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</si>
  <si>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</si>
  <si>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</si>
  <si>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</si>
  <si>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</si>
  <si>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</si>
  <si>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</si>
  <si>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</si>
  <si>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</si>
  <si>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</si>
  <si>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</si>
  <si>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</si>
  <si>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</si>
  <si>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</si>
  <si>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</si>
  <si>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</si>
  <si>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</si>
  <si>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</si>
  <si>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</si>
  <si>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</si>
  <si>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</si>
  <si>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</si>
  <si>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</si>
  <si>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</si>
  <si>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</si>
  <si>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</si>
  <si>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</si>
  <si>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</si>
  <si>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</si>
  <si>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</si>
  <si>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</si>
  <si>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</si>
  <si>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</si>
  <si>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</si>
  <si>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</si>
  <si>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</si>
  <si>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</si>
  <si>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</si>
  <si>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</si>
  <si>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</si>
  <si>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</si>
  <si>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</si>
  <si>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</si>
  <si>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</si>
  <si>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</si>
  <si>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</si>
  <si>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</si>
  <si>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</si>
  <si>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</si>
  <si>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</si>
  <si>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</si>
  <si>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</si>
  <si>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</si>
  <si>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</si>
  <si>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</si>
  <si>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</si>
  <si>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</si>
  <si>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</si>
  <si>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</si>
  <si>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</si>
  <si>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</si>
  <si>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</si>
  <si>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</si>
  <si>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</si>
  <si>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</si>
  <si>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</si>
  <si>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</si>
  <si>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</si>
  <si>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</si>
  <si>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</si>
  <si>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</si>
  <si>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</si>
  <si>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</si>
  <si>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</si>
  <si>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</si>
  <si>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</si>
  <si>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</si>
  <si>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</si>
  <si>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</si>
  <si>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</si>
  <si>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</si>
  <si>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</si>
  <si>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</si>
  <si>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</si>
  <si>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</si>
  <si>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</si>
  <si>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</si>
  <si>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</si>
  <si>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</si>
  <si>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</si>
  <si>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</si>
  <si>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</si>
  <si>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</si>
  <si>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</si>
  <si>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</si>
  <si>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</si>
  <si>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</si>
  <si>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</si>
  <si>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</si>
  <si>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</si>
  <si>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</si>
  <si>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</si>
  <si>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</si>
  <si>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</si>
  <si>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</si>
  <si>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</si>
  <si>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</si>
  <si>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</si>
  <si>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</si>
  <si>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</si>
  <si>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</si>
  <si>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</si>
  <si>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</si>
  <si>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</si>
  <si>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</si>
  <si>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</si>
  <si>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</si>
  <si>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</si>
  <si>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</si>
  <si>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</si>
  <si>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</si>
  <si>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</si>
  <si>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</si>
  <si>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</si>
  <si>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</si>
  <si>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</si>
  <si>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</si>
  <si>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</si>
  <si>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</si>
  <si>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</si>
  <si>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</si>
  <si>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</si>
  <si>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</si>
  <si>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</si>
  <si>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</si>
  <si>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</si>
  <si>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</si>
  <si>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</si>
  <si>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</si>
  <si>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</si>
  <si>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</si>
  <si>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</si>
  <si>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</si>
  <si>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</si>
  <si>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</si>
  <si>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</si>
  <si>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</si>
  <si>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</si>
  <si>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</si>
  <si>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</si>
  <si>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</si>
  <si>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</si>
  <si>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</si>
  <si>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</si>
  <si>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</si>
  <si>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</si>
  <si>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</si>
  <si>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</si>
  <si>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</si>
  <si>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</si>
  <si>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</si>
  <si>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</si>
  <si>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</si>
  <si>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</si>
  <si>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</si>
  <si>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</si>
  <si>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</si>
  <si>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</si>
  <si>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</si>
  <si>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</si>
  <si>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</si>
  <si>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</si>
  <si>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</si>
  <si>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</si>
  <si>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</si>
  <si>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</si>
  <si>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</si>
  <si>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</si>
  <si>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</si>
  <si>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</si>
  <si>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</si>
  <si>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</si>
  <si>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</si>
  <si>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</si>
  <si>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</si>
  <si>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</si>
  <si>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</si>
  <si>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</si>
  <si>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</si>
  <si>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</si>
  <si>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</si>
  <si>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</si>
  <si>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</si>
  <si>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</si>
  <si>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</si>
  <si>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</si>
  <si>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</si>
  <si>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</si>
  <si>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</si>
  <si>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</si>
  <si>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</si>
  <si>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</si>
  <si>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</si>
  <si>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</si>
  <si>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</si>
  <si>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</si>
  <si>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</si>
  <si>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</si>
  <si>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</si>
  <si>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</si>
  <si>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</si>
  <si>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</si>
  <si>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</si>
  <si>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</si>
  <si>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</si>
  <si>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</si>
  <si>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</si>
  <si>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</si>
  <si>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</si>
  <si>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</si>
  <si>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</si>
  <si>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</si>
  <si>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</si>
  <si>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</si>
  <si>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</si>
  <si>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</si>
  <si>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</si>
  <si>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</si>
  <si>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</si>
  <si>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</si>
  <si>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</si>
  <si>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</si>
  <si>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</si>
  <si>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</si>
  <si>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</si>
  <si>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</si>
  <si>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</si>
  <si>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</si>
  <si>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</si>
  <si>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</si>
  <si>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</si>
  <si>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</si>
  <si>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</si>
  <si>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</si>
  <si>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</si>
  <si>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</si>
  <si>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</si>
  <si>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</si>
  <si>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</si>
  <si>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</si>
  <si>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</si>
  <si>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</si>
  <si>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</si>
  <si>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</si>
  <si>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</si>
  <si>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</si>
  <si>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</si>
  <si>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</si>
  <si>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</si>
  <si>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</si>
  <si>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</si>
  <si>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</si>
  <si>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</si>
  <si>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</si>
  <si>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</si>
  <si>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</si>
  <si>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</si>
  <si>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</si>
  <si>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</si>
  <si>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</si>
  <si>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</si>
  <si>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</si>
  <si>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</si>
  <si>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</si>
  <si>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</si>
  <si>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</si>
  <si>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</si>
  <si>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</si>
  <si>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</si>
  <si>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</si>
  <si>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</si>
  <si>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</si>
  <si>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</si>
  <si>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</si>
  <si>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</si>
  <si>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</si>
  <si>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</si>
  <si>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</si>
  <si>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</si>
  <si>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</si>
  <si>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</si>
  <si>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</si>
  <si>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</si>
  <si>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</si>
  <si>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</si>
  <si>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</si>
  <si>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</si>
  <si>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</si>
  <si>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</si>
  <si>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</si>
  <si>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</si>
  <si>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</si>
  <si>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</si>
  <si>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</si>
  <si>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</si>
  <si>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</si>
  <si>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</si>
  <si>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</si>
  <si>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</si>
  <si>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</si>
  <si>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</si>
  <si>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</si>
  <si>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</si>
  <si>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</si>
  <si>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</si>
  <si>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</si>
  <si>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</si>
  <si>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</si>
  <si>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</si>
  <si>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</si>
  <si>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</si>
  <si>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</si>
  <si>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</si>
  <si>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</si>
  <si>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</si>
  <si>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</si>
  <si>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</si>
  <si>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</si>
  <si>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</si>
  <si>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</si>
  <si>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</si>
  <si>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</si>
  <si>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</si>
  <si>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</si>
  <si>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</si>
  <si>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</si>
  <si>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</si>
  <si>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</si>
  <si>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</si>
  <si>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</si>
  <si>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</si>
  <si>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</si>
  <si>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</si>
  <si>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</si>
  <si>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</si>
  <si>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</si>
  <si>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</si>
  <si>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</si>
  <si>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</si>
  <si>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</si>
  <si>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</si>
  <si>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</si>
  <si>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</si>
  <si>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</si>
  <si>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</si>
  <si>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</si>
  <si>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</si>
  <si>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</si>
  <si>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</si>
  <si>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</si>
  <si>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</si>
  <si>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</si>
  <si>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</si>
  <si>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</si>
  <si>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</si>
  <si>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</si>
  <si>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</si>
  <si>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</si>
  <si>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</si>
  <si>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</si>
  <si>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</si>
  <si>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</si>
  <si>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</si>
  <si>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</si>
  <si>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</si>
  <si>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</si>
  <si>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</si>
  <si>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</si>
  <si>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</si>
  <si>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</si>
  <si>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</si>
  <si>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</si>
  <si>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</si>
  <si>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</si>
  <si>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</si>
  <si>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</si>
  <si>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</si>
  <si>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</si>
  <si>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</si>
  <si>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</si>
  <si>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</si>
  <si>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</si>
  <si>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</si>
  <si>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</si>
  <si>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</si>
  <si>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</si>
  <si>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</si>
  <si>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</si>
  <si>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</si>
  <si>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</si>
  <si>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</si>
  <si>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</si>
  <si>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</si>
  <si>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</si>
  <si>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</si>
  <si>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</si>
  <si>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</si>
  <si>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</si>
  <si>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</si>
  <si>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</si>
  <si>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</si>
  <si>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</si>
  <si>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</si>
  <si>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</si>
  <si>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</si>
  <si>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</si>
  <si>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</si>
  <si>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</si>
  <si>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</si>
  <si>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</si>
  <si>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</si>
  <si>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</si>
  <si>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</si>
  <si>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</si>
  <si>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</si>
  <si>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</si>
  <si>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</si>
  <si>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</si>
  <si>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</si>
  <si>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</si>
  <si>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</si>
  <si>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</si>
  <si>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</si>
  <si>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</si>
  <si>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</si>
  <si>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</si>
  <si>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</si>
  <si>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</si>
  <si>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</si>
  <si>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</si>
  <si>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</si>
  <si>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</si>
  <si>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</si>
  <si>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</si>
  <si>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</si>
  <si>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</si>
  <si>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</si>
  <si>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</si>
  <si>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</si>
  <si>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</si>
  <si>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</si>
  <si>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</si>
  <si>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</si>
  <si>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</si>
  <si>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</si>
  <si>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</si>
  <si>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</si>
  <si>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</si>
  <si>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</si>
  <si>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</si>
  <si>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</si>
  <si>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</si>
  <si>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</si>
  <si>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</si>
  <si>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</si>
  <si>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</si>
  <si>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</si>
  <si>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</si>
  <si>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</si>
  <si>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</si>
  <si>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</si>
  <si>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</si>
  <si>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</si>
  <si>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</si>
  <si>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</si>
  <si>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</si>
  <si>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</si>
  <si>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</si>
  <si>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</si>
  <si>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</si>
  <si>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</si>
  <si>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</si>
  <si>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</si>
  <si>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</si>
  <si>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</si>
  <si>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</si>
  <si>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</si>
  <si>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</si>
  <si>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</si>
  <si>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</si>
  <si>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</si>
  <si>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</si>
  <si>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</si>
  <si>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</si>
  <si>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</si>
  <si>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</si>
  <si>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</si>
  <si>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</si>
  <si>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</si>
  <si>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</si>
  <si>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</si>
  <si>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</si>
  <si>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</si>
  <si>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</si>
  <si>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</si>
  <si>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</si>
  <si>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</si>
  <si>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</si>
  <si>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</si>
  <si>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</si>
  <si>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</si>
  <si>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</si>
  <si>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</si>
  <si>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</si>
  <si>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</si>
  <si>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</si>
  <si>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</si>
  <si>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</si>
  <si>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</si>
  <si>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</si>
  <si>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</si>
  <si>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</si>
  <si>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</si>
  <si>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</si>
  <si>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</si>
  <si>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</si>
  <si>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</si>
  <si>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</si>
  <si>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</si>
  <si>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</si>
  <si>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</si>
  <si>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</si>
  <si>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</si>
  <si>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</si>
  <si>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</si>
  <si>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</si>
  <si>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</si>
  <si>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</si>
  <si>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</si>
  <si>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</si>
  <si>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</si>
  <si>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</si>
  <si>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</si>
  <si>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</si>
  <si>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</si>
  <si>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</si>
  <si>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</si>
  <si>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</si>
  <si>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</si>
  <si>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</si>
  <si>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</si>
  <si>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</si>
  <si>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</si>
  <si>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</si>
  <si>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</si>
  <si>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</si>
  <si>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</si>
  <si>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</si>
  <si>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</si>
  <si>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</si>
  <si>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</si>
  <si>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</si>
  <si>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</si>
  <si>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</si>
  <si>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</si>
  <si>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</si>
  <si>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</si>
  <si>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</si>
  <si>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</si>
  <si>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</si>
  <si>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</si>
  <si>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</si>
  <si>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</si>
  <si>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</si>
  <si>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</si>
  <si>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</si>
  <si>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</si>
  <si>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</si>
  <si>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</si>
  <si>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</si>
  <si>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</si>
  <si>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</si>
  <si>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</si>
  <si>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</si>
  <si>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</si>
  <si>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</si>
  <si>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</si>
  <si>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</si>
  <si>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</si>
  <si>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</si>
  <si>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</si>
  <si>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</si>
  <si>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</si>
  <si>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</si>
  <si>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</si>
  <si>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</si>
  <si>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</si>
  <si>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</si>
  <si>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</si>
  <si>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</si>
  <si>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</si>
  <si>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</si>
  <si>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</si>
  <si>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</si>
  <si>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</si>
  <si>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</si>
  <si>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</si>
  <si>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</si>
  <si>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</si>
  <si>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</si>
  <si>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</si>
  <si>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</si>
  <si>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</si>
  <si>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</si>
  <si>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</si>
  <si>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</si>
  <si>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</si>
  <si>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</si>
  <si>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</si>
  <si>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</si>
  <si>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</si>
  <si>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</si>
  <si>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</si>
  <si>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</si>
  <si>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</si>
  <si>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</si>
  <si>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</si>
  <si>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</si>
  <si>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</si>
  <si>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</si>
  <si>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</si>
  <si>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</si>
  <si>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</si>
  <si>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</si>
  <si>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</si>
  <si>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</si>
  <si>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</si>
  <si>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</si>
  <si>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</si>
  <si>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</si>
  <si>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</si>
  <si>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</si>
  <si>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</si>
  <si>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</si>
  <si>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</si>
  <si>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</si>
  <si>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</si>
  <si>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</si>
  <si>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</si>
  <si>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</si>
  <si>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</si>
  <si>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</si>
  <si>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</si>
  <si>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</si>
  <si>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</si>
  <si>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</si>
  <si>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</si>
  <si>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</si>
  <si>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</si>
  <si>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</si>
  <si>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</si>
  <si>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</si>
  <si>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</si>
  <si>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</si>
  <si>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</si>
  <si>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</si>
  <si>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</si>
  <si>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</si>
  <si>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</si>
  <si>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</si>
  <si>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</si>
  <si>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</si>
  <si>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</si>
  <si>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</si>
  <si>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</si>
  <si>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</si>
  <si>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</si>
  <si>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</si>
  <si>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</si>
  <si>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</si>
  <si>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</si>
  <si>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</si>
  <si>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</si>
  <si>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</si>
  <si>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</si>
  <si>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</si>
  <si>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</si>
  <si>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</si>
  <si>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</si>
  <si>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</si>
  <si>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</si>
  <si>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</si>
  <si>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</si>
  <si>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</si>
  <si>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</si>
  <si>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</si>
  <si>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</si>
  <si>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</si>
  <si>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</si>
  <si>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</si>
  <si>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</si>
  <si>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</si>
  <si>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</si>
  <si>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</si>
  <si>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</si>
  <si>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</si>
  <si>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</si>
  <si>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</si>
  <si>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</si>
  <si>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</si>
  <si>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</si>
  <si>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</si>
  <si>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</si>
  <si>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</si>
  <si>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</si>
  <si>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</si>
  <si>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</si>
  <si>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</si>
  <si>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</si>
  <si>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</si>
  <si>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</si>
  <si>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</si>
  <si>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</si>
  <si>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</si>
  <si>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</si>
  <si>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</si>
  <si>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</si>
  <si>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</si>
  <si>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</si>
  <si>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</si>
  <si>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</si>
  <si>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</si>
  <si>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</si>
  <si>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</si>
  <si>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</si>
  <si>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</si>
  <si>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</si>
  <si>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</si>
  <si>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</si>
  <si>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</si>
  <si>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</si>
  <si>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</si>
  <si>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</si>
  <si>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</si>
  <si>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</si>
  <si>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</si>
  <si>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</si>
  <si>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</si>
  <si>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</si>
  <si>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</si>
  <si>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</si>
  <si>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</si>
  <si>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</si>
  <si>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</si>
  <si>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</si>
  <si>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</si>
  <si>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</si>
  <si>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</si>
  <si>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</si>
  <si>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</si>
  <si>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</si>
  <si>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</si>
  <si>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</si>
  <si>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</si>
  <si>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</si>
  <si>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</si>
  <si>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</si>
  <si>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</si>
  <si>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</si>
  <si>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</si>
  <si>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</si>
  <si>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</si>
  <si>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</si>
  <si>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</si>
  <si>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</si>
  <si>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</si>
  <si>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</si>
  <si>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</si>
  <si>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</si>
  <si>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</si>
  <si>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</si>
  <si>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</si>
  <si>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</si>
  <si>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</si>
  <si>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</si>
  <si>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</si>
  <si>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</si>
  <si>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</si>
  <si>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</si>
  <si>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</si>
  <si>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</si>
  <si>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</si>
  <si>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</si>
  <si>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</si>
  <si>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</si>
  <si>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</si>
  <si>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</si>
  <si>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</si>
  <si>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</si>
  <si>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</si>
  <si>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</si>
  <si>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</si>
  <si>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</si>
  <si>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</si>
  <si>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</si>
  <si>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</si>
  <si>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</si>
  <si>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</si>
  <si>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</si>
  <si>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</si>
  <si>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</si>
  <si>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</si>
  <si>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</si>
  <si>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</si>
  <si>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</si>
  <si>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</si>
  <si>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</si>
  <si>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</si>
  <si>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</si>
  <si>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</si>
  <si>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</si>
  <si>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</si>
  <si>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</si>
  <si>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</si>
  <si>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</si>
  <si>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</si>
  <si>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</si>
  <si>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</si>
  <si>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</si>
  <si>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</si>
  <si>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</si>
  <si>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</si>
  <si>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</si>
  <si>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</si>
  <si>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</si>
  <si>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</si>
  <si>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</si>
  <si>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</si>
  <si>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</si>
  <si>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</si>
  <si>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</si>
  <si>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</si>
  <si>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</si>
  <si>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</si>
  <si>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</si>
  <si>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</si>
  <si>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</si>
  <si>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</si>
  <si>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</si>
  <si>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</si>
  <si>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</si>
  <si>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</si>
  <si>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</si>
  <si>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</si>
  <si>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</si>
  <si>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</si>
  <si>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</si>
  <si>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</si>
  <si>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</si>
  <si>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</si>
  <si>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</si>
  <si>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</si>
  <si>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</si>
  <si>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</si>
  <si>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</si>
  <si>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</si>
  <si>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</si>
  <si>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</si>
  <si>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</si>
  <si>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</si>
  <si>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</si>
  <si>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</si>
  <si>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</si>
  <si>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</si>
  <si>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</si>
  <si>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</si>
  <si>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</si>
  <si>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</si>
  <si>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</si>
  <si>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</si>
  <si>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</si>
  <si>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</si>
  <si>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</si>
  <si>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</si>
  <si>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</si>
  <si>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</si>
  <si>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</si>
  <si>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</si>
  <si>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</si>
  <si>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</si>
  <si>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</si>
  <si>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</si>
  <si>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</si>
  <si>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</si>
  <si>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</si>
  <si>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</si>
  <si>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</si>
  <si>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</si>
  <si>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</si>
  <si>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</si>
  <si>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</si>
  <si>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</si>
  <si>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</si>
  <si>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</si>
  <si>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</si>
  <si>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</si>
  <si>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</si>
  <si>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</si>
  <si>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</si>
  <si>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</si>
  <si>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</si>
  <si>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</si>
  <si>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</si>
  <si>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</si>
  <si>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</si>
  <si>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</si>
  <si>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</si>
  <si>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</si>
  <si>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</si>
  <si>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</si>
  <si>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</si>
  <si>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</si>
  <si>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</si>
  <si>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</si>
  <si>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</si>
  <si>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</si>
  <si>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</si>
  <si>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</si>
  <si>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</si>
  <si>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</si>
  <si>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</si>
  <si>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</si>
  <si>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</si>
  <si>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</si>
  <si>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</si>
  <si>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</si>
  <si>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</si>
  <si>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</si>
  <si>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</si>
  <si>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</si>
  <si>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</si>
  <si>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</si>
  <si>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</si>
  <si>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</si>
  <si>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</si>
  <si>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</si>
  <si>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</si>
  <si>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</si>
  <si>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</si>
  <si>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</si>
  <si>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</si>
  <si>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</si>
  <si>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</si>
  <si>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</si>
  <si>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</si>
  <si>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</si>
  <si>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</si>
  <si>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</si>
  <si>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</si>
  <si>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</si>
  <si>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</si>
  <si>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</si>
  <si>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</si>
  <si>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</si>
  <si>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</si>
  <si>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</si>
  <si>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</si>
  <si>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</si>
  <si>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</si>
  <si>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</si>
  <si>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</si>
  <si>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</si>
  <si>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</si>
  <si>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</si>
  <si>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</si>
  <si>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</si>
  <si>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</si>
  <si>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</si>
  <si>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</si>
  <si>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</si>
  <si>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</si>
  <si>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</si>
  <si>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</si>
  <si>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</si>
  <si>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</si>
  <si>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</si>
  <si>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</si>
  <si>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</si>
  <si>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</si>
  <si>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</si>
  <si>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</si>
  <si>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</si>
  <si>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</si>
  <si>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</si>
  <si>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</si>
  <si>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</si>
  <si>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</si>
  <si>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</si>
  <si>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</si>
  <si>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</si>
  <si>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</si>
  <si>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</si>
  <si>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</si>
  <si>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</si>
  <si>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</si>
  <si>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</si>
  <si>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</si>
  <si>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</si>
  <si>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</si>
  <si>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</si>
  <si>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</si>
  <si>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</si>
  <si>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</si>
  <si>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</si>
  <si>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</si>
  <si>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</si>
  <si>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</si>
  <si>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</si>
  <si>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</si>
  <si>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</si>
  <si>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</si>
  <si>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</si>
  <si>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</si>
  <si>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</si>
  <si>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</si>
  <si>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</si>
  <si>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</si>
  <si>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</si>
  <si>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</si>
  <si>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</si>
  <si>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</si>
  <si>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</si>
  <si>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</si>
  <si>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</si>
  <si>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</si>
  <si>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</si>
  <si>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</si>
  <si>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</si>
  <si>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</si>
  <si>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</si>
  <si>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</si>
  <si>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</si>
  <si>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</si>
  <si>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</si>
  <si>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</si>
  <si>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</si>
  <si>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</si>
  <si>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</si>
  <si>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</si>
  <si>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</si>
  <si>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</si>
  <si>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</si>
  <si>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</si>
  <si>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</si>
  <si>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</si>
  <si>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</si>
  <si>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</si>
  <si>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</si>
  <si>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</si>
  <si>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</si>
  <si>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</si>
  <si>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</si>
  <si>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</si>
  <si>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</si>
  <si>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</si>
  <si>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</si>
  <si>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</si>
  <si>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</si>
  <si>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</si>
  <si>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</si>
  <si>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</si>
  <si>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</si>
  <si>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</si>
  <si>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</si>
  <si>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</si>
  <si>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</si>
  <si>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</si>
  <si>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</si>
  <si>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</si>
  <si>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</si>
  <si>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</si>
  <si>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</si>
  <si>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</si>
  <si>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</si>
  <si>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</si>
  <si>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</si>
  <si>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</si>
  <si>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</si>
  <si>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</si>
  <si>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</si>
  <si>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</si>
  <si>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</si>
  <si>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</si>
  <si>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</si>
  <si>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</si>
  <si>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</si>
  <si>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</si>
  <si>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</si>
  <si>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</si>
  <si>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</si>
  <si>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</si>
  <si>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</si>
  <si>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</si>
  <si>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</si>
  <si>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</si>
  <si>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</si>
  <si>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</si>
  <si>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</si>
  <si>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</si>
  <si>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</si>
  <si>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</si>
  <si>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</si>
  <si>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</si>
  <si>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</si>
  <si>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</si>
  <si>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</si>
  <si>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</si>
  <si>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</si>
  <si>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</si>
  <si>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</si>
  <si>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</si>
  <si>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</si>
  <si>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</si>
  <si>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</si>
  <si>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</si>
  <si>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</si>
  <si>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</si>
  <si>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</si>
  <si>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</si>
  <si>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</si>
  <si>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</si>
  <si>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</si>
  <si>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</si>
  <si>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</si>
  <si>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</si>
  <si>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</si>
  <si>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</si>
  <si>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</si>
  <si>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</si>
  <si>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</si>
  <si>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</si>
  <si>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</si>
  <si>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</si>
  <si>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</si>
  <si>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</si>
  <si>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</si>
  <si>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</si>
  <si>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</si>
  <si>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</si>
  <si>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</si>
  <si>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</si>
  <si>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</si>
  <si>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</si>
  <si>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</si>
  <si>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</si>
  <si>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</si>
  <si>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</si>
  <si>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</si>
  <si>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</si>
  <si>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</si>
  <si>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</si>
  <si>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</si>
  <si>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</si>
  <si>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</si>
  <si>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</si>
  <si>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</si>
  <si>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</si>
  <si>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</si>
  <si>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</si>
  <si>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</si>
  <si>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</si>
  <si>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</si>
  <si>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</si>
  <si>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</si>
  <si>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</si>
  <si>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</si>
  <si>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</si>
  <si>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</si>
  <si>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</si>
  <si>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</si>
  <si>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</si>
  <si>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</si>
  <si>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</si>
  <si>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</si>
  <si>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</si>
  <si>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</si>
  <si>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</si>
  <si>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</si>
  <si>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</si>
  <si>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</si>
  <si>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</si>
  <si>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</si>
  <si>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</si>
  <si>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</si>
  <si>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</si>
  <si>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</si>
  <si>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</si>
  <si>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</si>
  <si>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</si>
  <si>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</si>
  <si>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</si>
  <si>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</si>
  <si>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</si>
  <si>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</si>
  <si>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</si>
  <si>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</si>
  <si>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</si>
  <si>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</si>
  <si>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</si>
  <si>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</si>
  <si>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</si>
  <si>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</si>
  <si>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</si>
  <si>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</si>
  <si>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</si>
  <si>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</si>
  <si>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</si>
  <si>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</si>
  <si>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</si>
  <si>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</si>
  <si>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</si>
  <si>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</si>
  <si>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</si>
  <si>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</si>
  <si>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</si>
  <si>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</si>
  <si>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</si>
  <si>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</si>
  <si>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</si>
  <si>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</si>
  <si>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</si>
  <si>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</si>
  <si>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</si>
  <si>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</si>
  <si>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</si>
  <si>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</si>
  <si>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</si>
  <si>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</si>
  <si>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</si>
  <si>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</si>
  <si>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</si>
  <si>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</si>
  <si>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</si>
  <si>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</si>
  <si>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</si>
  <si>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</si>
  <si>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</si>
  <si>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</si>
  <si>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</si>
  <si>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</si>
  <si>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</si>
  <si>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</si>
  <si>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</si>
  <si>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</si>
  <si>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</si>
  <si>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</si>
  <si>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</si>
  <si>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</si>
  <si>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</si>
  <si>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</si>
  <si>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</si>
  <si>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</si>
  <si>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</si>
  <si>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</si>
  <si>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</si>
  <si>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</si>
  <si>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</si>
  <si>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</si>
  <si>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</si>
  <si>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</si>
  <si>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</si>
  <si>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</si>
  <si>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</si>
  <si>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</si>
  <si>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</si>
  <si>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</si>
  <si>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</si>
  <si>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</si>
  <si>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</si>
  <si>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</si>
  <si>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</si>
  <si>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</si>
  <si>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</si>
  <si>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</si>
  <si>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</si>
  <si>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</si>
  <si>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</si>
  <si>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</si>
  <si>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</si>
  <si>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</si>
  <si>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</si>
  <si>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</si>
  <si>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</si>
  <si>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</si>
  <si>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</si>
  <si>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</si>
  <si>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</si>
  <si>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</si>
  <si>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</si>
  <si>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</si>
  <si>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</si>
  <si>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</si>
  <si>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</si>
  <si>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</si>
  <si>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</si>
  <si>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</si>
  <si>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</si>
  <si>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</si>
  <si>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</si>
  <si>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</si>
  <si>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</si>
  <si>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</si>
  <si>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</si>
  <si>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</si>
  <si>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</si>
  <si>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</si>
  <si>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</si>
  <si>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</si>
  <si>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</si>
  <si>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</si>
  <si>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</si>
  <si>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</si>
  <si>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</si>
  <si>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</si>
  <si>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</si>
  <si>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</si>
  <si>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</si>
  <si>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</si>
  <si>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</si>
  <si>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</si>
  <si>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</si>
  <si>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</si>
  <si>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</si>
  <si>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</si>
  <si>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</si>
  <si>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</si>
  <si>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</si>
  <si>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</si>
  <si>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</si>
  <si>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</si>
  <si>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</si>
  <si>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</si>
  <si>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</si>
  <si>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</si>
  <si>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</si>
  <si>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</si>
  <si>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</si>
  <si>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</si>
  <si>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</si>
  <si>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</si>
  <si>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</si>
  <si>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</si>
  <si>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</si>
  <si>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</si>
  <si>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</si>
  <si>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</si>
  <si>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</si>
  <si>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</si>
  <si>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</si>
  <si>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</si>
  <si>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</si>
  <si>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</si>
  <si>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</si>
  <si>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</si>
  <si>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</si>
  <si>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</si>
  <si>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</si>
  <si>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</si>
  <si>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</si>
  <si>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</si>
  <si>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</si>
  <si>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</si>
  <si>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</si>
  <si>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</si>
  <si>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</si>
  <si>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</si>
  <si>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</si>
  <si>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</si>
  <si>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</si>
  <si>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</si>
  <si>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</si>
  <si>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</si>
  <si>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</si>
  <si>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</si>
  <si>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</si>
  <si>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</si>
  <si>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</si>
  <si>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</si>
  <si>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</si>
  <si>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</si>
  <si>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</si>
  <si>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</si>
  <si>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</si>
  <si>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</si>
  <si>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</si>
  <si>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</si>
  <si>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</si>
  <si>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</si>
  <si>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</si>
  <si>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</si>
  <si>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</si>
  <si>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</si>
  <si>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</si>
  <si>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</si>
  <si>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</si>
  <si>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</si>
  <si>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</si>
  <si>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</si>
  <si>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</si>
  <si>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</si>
  <si>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</si>
  <si>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</si>
  <si>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</si>
  <si>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</si>
  <si>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</si>
  <si>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</si>
  <si>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</si>
  <si>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</si>
  <si>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</si>
  <si>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</si>
  <si>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</si>
  <si>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</si>
  <si>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</si>
  <si>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</si>
  <si>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</si>
  <si>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</si>
  <si>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</si>
  <si>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</si>
  <si>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</si>
  <si>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</si>
  <si>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</si>
  <si>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</si>
  <si>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</si>
  <si>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</si>
  <si>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</si>
  <si>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</si>
  <si>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</si>
  <si>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</si>
  <si>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</si>
  <si>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</si>
  <si>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</si>
  <si>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</si>
  <si>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</si>
  <si>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</si>
  <si>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</si>
  <si>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</si>
  <si>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</si>
  <si>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</si>
  <si>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</si>
  <si>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</si>
  <si>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</si>
  <si>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</si>
  <si>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</si>
  <si>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</si>
  <si>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</si>
  <si>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</si>
  <si>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</si>
  <si>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</si>
  <si>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</si>
  <si>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</si>
  <si>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</si>
  <si>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</si>
  <si>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</si>
  <si>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</si>
  <si>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</si>
  <si>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</si>
  <si>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</si>
  <si>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</si>
  <si>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</si>
  <si>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</si>
  <si>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</si>
  <si>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</si>
  <si>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</si>
  <si>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</si>
  <si>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</si>
  <si>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</si>
  <si>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</si>
  <si>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</si>
  <si>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</si>
  <si>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</si>
  <si>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</si>
  <si>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</si>
  <si>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</si>
  <si>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</si>
  <si>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</si>
  <si>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</si>
  <si>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</si>
  <si>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</si>
  <si>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</si>
  <si>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</si>
  <si>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</si>
  <si>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</si>
  <si>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</si>
  <si>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</si>
  <si>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</si>
  <si>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</si>
  <si>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</si>
  <si>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</si>
  <si>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</si>
  <si>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</si>
  <si>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</si>
  <si>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</si>
  <si>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</si>
  <si>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</si>
  <si>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</si>
  <si>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</si>
  <si>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</si>
  <si>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</si>
  <si>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</si>
  <si>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</si>
  <si>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</si>
  <si>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</si>
  <si>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</si>
  <si>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</si>
  <si>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</si>
  <si>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</si>
  <si>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</si>
  <si>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</si>
  <si>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</si>
  <si>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</si>
  <si>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</si>
  <si>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</si>
  <si>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</si>
  <si>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</si>
  <si>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</si>
  <si>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</si>
  <si>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</si>
  <si>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</si>
  <si>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</si>
  <si>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</si>
  <si>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</si>
  <si>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</si>
  <si>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</si>
  <si>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</si>
  <si>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</si>
  <si>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</si>
  <si>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</si>
  <si>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</si>
  <si>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</si>
  <si>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</si>
  <si>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</si>
  <si>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</si>
  <si>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</si>
  <si>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</si>
  <si>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</si>
  <si>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</si>
  <si>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</si>
  <si>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</si>
  <si>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</si>
  <si>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</si>
  <si>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</si>
  <si>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</si>
  <si>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</si>
  <si>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</si>
  <si>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</si>
  <si>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</si>
  <si>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</si>
  <si>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</si>
  <si>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</si>
  <si>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</si>
  <si>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</si>
  <si>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</si>
  <si>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</si>
  <si>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</si>
  <si>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</si>
  <si>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</si>
  <si>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</si>
  <si>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</si>
  <si>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</si>
  <si>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</si>
  <si>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</si>
  <si>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</si>
  <si>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</si>
  <si>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</si>
  <si>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</si>
  <si>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</si>
  <si>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</si>
  <si>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</si>
  <si>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</si>
  <si>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</si>
  <si>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</si>
  <si>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</si>
  <si>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</si>
  <si>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</si>
  <si>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</si>
  <si>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</si>
  <si>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</si>
  <si>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</si>
  <si>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</si>
  <si>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</si>
  <si>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</si>
  <si>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</si>
  <si>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</si>
  <si>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</si>
  <si>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</si>
  <si>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</si>
  <si>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</si>
  <si>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</si>
  <si>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</si>
  <si>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</si>
  <si>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</si>
  <si>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</si>
  <si>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</si>
  <si>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</si>
  <si>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</si>
  <si>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</si>
  <si>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</si>
  <si>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</si>
  <si>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</si>
  <si>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</si>
  <si>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</si>
  <si>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</si>
  <si>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</si>
  <si>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</si>
  <si>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</si>
  <si>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</si>
  <si>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</si>
  <si>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</si>
  <si>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</si>
  <si>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</si>
  <si>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</si>
  <si>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</si>
  <si>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</si>
  <si>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</si>
  <si>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</si>
  <si>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</si>
  <si>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</si>
  <si>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</si>
  <si>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</si>
  <si>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</si>
  <si>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</si>
  <si>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</si>
  <si>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</si>
  <si>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</si>
  <si>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</si>
  <si>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</si>
  <si>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</si>
  <si>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</si>
  <si>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</si>
  <si>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</si>
  <si>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</si>
  <si>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</si>
  <si>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</si>
  <si>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</si>
  <si>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</si>
  <si>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</si>
  <si>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</si>
  <si>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</si>
  <si>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</si>
  <si>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</si>
  <si>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</si>
  <si>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</si>
  <si>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</si>
  <si>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</si>
  <si>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</si>
  <si>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</si>
  <si>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</si>
  <si>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</si>
  <si>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</si>
  <si>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</si>
  <si>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</si>
  <si>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</si>
  <si>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</si>
  <si>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</si>
  <si>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</si>
  <si>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</si>
  <si>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</si>
  <si>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</si>
  <si>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</si>
  <si>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</si>
  <si>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</si>
  <si>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</si>
  <si>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</si>
  <si>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</si>
  <si>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</si>
  <si>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</si>
  <si>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</si>
  <si>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</si>
  <si>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</si>
  <si>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</si>
  <si>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</si>
  <si>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</si>
  <si>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</si>
  <si>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</si>
  <si>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</si>
  <si>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</si>
  <si>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</si>
  <si>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</si>
  <si>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</si>
  <si>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</si>
  <si>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</si>
  <si>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</si>
  <si>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</si>
  <si>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</si>
  <si>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</si>
  <si>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</si>
  <si>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</si>
  <si>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</si>
  <si>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</si>
  <si>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</si>
  <si>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</si>
  <si>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</si>
  <si>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</si>
  <si>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</si>
  <si>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</si>
  <si>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</si>
  <si>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</si>
  <si>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</si>
  <si>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</si>
  <si>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</si>
  <si>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</si>
  <si>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</si>
  <si>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</si>
  <si>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</si>
  <si>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</si>
  <si>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</si>
  <si>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</si>
  <si>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</si>
  <si>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</si>
  <si>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</si>
  <si>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</si>
  <si>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</si>
  <si>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</si>
  <si>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</si>
  <si>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</si>
  <si>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</si>
  <si>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</si>
  <si>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</si>
  <si>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</si>
  <si>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</si>
  <si>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</si>
  <si>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</si>
  <si>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</si>
  <si>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</si>
  <si>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</si>
  <si>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</si>
  <si>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</si>
  <si>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</si>
  <si>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</si>
  <si>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</si>
  <si>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</si>
  <si>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</si>
  <si>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</si>
  <si>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</si>
  <si>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</si>
  <si>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</si>
  <si>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</si>
  <si>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</si>
  <si>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</si>
  <si>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</si>
  <si>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</si>
  <si>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</si>
  <si>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</si>
  <si>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</si>
  <si>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</si>
  <si>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</si>
  <si>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</si>
  <si>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</si>
  <si>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</si>
  <si>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</si>
  <si>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</si>
  <si>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</si>
  <si>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</si>
  <si>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</si>
  <si>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</si>
  <si>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</si>
  <si>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</si>
  <si>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</si>
  <si>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</si>
  <si>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</si>
  <si>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</si>
  <si>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</si>
  <si>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</si>
  <si>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</si>
  <si>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</si>
  <si>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</si>
  <si>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</si>
  <si>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</si>
  <si>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</si>
  <si>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</si>
  <si>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</si>
  <si>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</si>
  <si>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</si>
  <si>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</si>
  <si>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</si>
  <si>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</si>
  <si>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</si>
  <si>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</si>
  <si>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</si>
  <si>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</si>
  <si>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</si>
  <si>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</si>
  <si>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</si>
  <si>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</si>
  <si>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</si>
  <si>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</si>
  <si>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</si>
  <si>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</si>
  <si>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</si>
  <si>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</si>
  <si>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</si>
  <si>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</si>
  <si>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</si>
  <si>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</si>
  <si>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</si>
  <si>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</si>
  <si>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</si>
  <si>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</si>
  <si>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</si>
  <si>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</si>
  <si>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</si>
  <si>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</si>
  <si>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</si>
  <si>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</si>
  <si>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</si>
  <si>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</si>
  <si>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</si>
  <si>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</si>
  <si>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</si>
  <si>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</si>
  <si>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</si>
  <si>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</si>
  <si>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</si>
  <si>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</si>
  <si>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</si>
  <si>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</si>
  <si>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</si>
  <si>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</si>
  <si>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</si>
  <si>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</si>
  <si>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</si>
  <si>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</si>
  <si>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</si>
  <si>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</si>
  <si>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</si>
  <si>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</si>
  <si>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</si>
  <si>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</si>
  <si>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</si>
  <si>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</si>
  <si>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</si>
  <si>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</si>
  <si>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</si>
  <si>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</si>
  <si>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</si>
  <si>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</si>
  <si>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</si>
  <si>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</si>
  <si>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</si>
  <si>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</si>
  <si>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</si>
  <si>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</si>
  <si>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</si>
  <si>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</si>
  <si>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</si>
  <si>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</si>
  <si>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</si>
  <si>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</si>
  <si>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</si>
  <si>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</si>
  <si>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</si>
  <si>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</si>
  <si>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</si>
  <si>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</si>
  <si>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</si>
  <si>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</si>
  <si>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</si>
  <si>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</si>
  <si>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</si>
  <si>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</si>
  <si>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</si>
  <si>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</si>
  <si>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</si>
  <si>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</si>
  <si>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</si>
  <si>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</si>
  <si>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</si>
  <si>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</si>
  <si>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</si>
  <si>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</si>
  <si>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</si>
  <si>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</si>
  <si>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</si>
  <si>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</si>
  <si>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</si>
  <si>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</si>
  <si>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</si>
  <si>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</si>
  <si>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</si>
  <si>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</si>
  <si>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</si>
  <si>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</si>
  <si>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</si>
  <si>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</si>
  <si>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</si>
  <si>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</si>
  <si>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</si>
  <si>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</si>
  <si>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</si>
  <si>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</si>
  <si>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</si>
  <si>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</si>
  <si>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</si>
  <si>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</si>
  <si>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</si>
  <si>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</si>
  <si>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</si>
  <si>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</si>
  <si>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</si>
  <si>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</si>
  <si>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</si>
  <si>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</si>
  <si>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</si>
  <si>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</si>
  <si>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</si>
  <si>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</si>
  <si>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</si>
  <si>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</si>
  <si>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</si>
  <si>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</si>
  <si>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</si>
  <si>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</si>
  <si>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</si>
  <si>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</si>
  <si>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</si>
  <si>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</si>
  <si>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</si>
  <si>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</si>
  <si>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</si>
  <si>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</si>
  <si>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</si>
  <si>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</si>
  <si>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</si>
  <si>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</si>
  <si>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</si>
  <si>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</si>
  <si>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</si>
  <si>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</si>
  <si>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</si>
  <si>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</si>
  <si>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</si>
  <si>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</si>
  <si>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</si>
  <si>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</si>
  <si>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</si>
  <si>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</si>
  <si>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</si>
  <si>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</si>
  <si>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</si>
  <si>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</si>
  <si>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</si>
  <si>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</si>
  <si>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</si>
  <si>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</si>
  <si>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</si>
  <si>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</si>
  <si>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</si>
  <si>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</si>
  <si>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</si>
  <si>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</si>
  <si>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</si>
  <si>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</si>
  <si>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</si>
  <si>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</si>
  <si>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</si>
  <si>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</si>
  <si>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</si>
  <si>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</si>
  <si>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</si>
  <si>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</si>
  <si>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</si>
  <si>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</si>
  <si>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</si>
  <si>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</si>
  <si>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</si>
  <si>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</si>
  <si>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</si>
  <si>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</si>
  <si>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</si>
  <si>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</si>
  <si>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</si>
  <si>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</si>
  <si>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</si>
  <si>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</si>
  <si>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</si>
  <si>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</si>
  <si>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</si>
  <si>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</si>
  <si>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</si>
  <si>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</si>
  <si>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</si>
  <si>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</si>
  <si>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</si>
  <si>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</si>
  <si>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</si>
  <si>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</si>
  <si>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</si>
  <si>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</si>
  <si>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</si>
  <si>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</si>
  <si>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</si>
  <si>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</si>
  <si>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</si>
  <si>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</si>
  <si>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</si>
  <si>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</si>
  <si>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</si>
  <si>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</si>
  <si>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</si>
  <si>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</si>
  <si>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</si>
  <si>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</si>
  <si>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</si>
  <si>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</si>
  <si>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</si>
  <si>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</si>
  <si>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</si>
  <si>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</si>
  <si>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</si>
  <si>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</si>
  <si>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</si>
  <si>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</si>
  <si>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</si>
  <si>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</si>
  <si>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</si>
  <si>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</si>
  <si>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</si>
  <si>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</si>
  <si>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</si>
  <si>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</si>
  <si>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</si>
  <si>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</si>
  <si>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</si>
  <si>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</si>
  <si>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</si>
  <si>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</si>
  <si>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</si>
  <si>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</si>
  <si>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</si>
  <si>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</si>
  <si>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</si>
  <si>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</si>
  <si>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</si>
  <si>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</si>
  <si>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</si>
  <si>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</si>
  <si>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</si>
  <si>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</si>
  <si>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</si>
  <si>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</si>
  <si>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</si>
  <si>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</si>
  <si>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</si>
  <si>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</si>
  <si>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</si>
  <si>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</si>
  <si>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</si>
  <si>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</si>
  <si>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</si>
  <si>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</si>
  <si>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</si>
  <si>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</si>
  <si>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</si>
  <si>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</si>
  <si>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</si>
  <si>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</si>
  <si>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</si>
  <si>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</si>
  <si>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</si>
  <si>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</si>
  <si>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</si>
  <si>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</si>
  <si>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</si>
  <si>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</si>
  <si>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</si>
  <si>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</si>
  <si>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</si>
  <si>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</si>
  <si>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</si>
  <si>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</si>
  <si>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</si>
  <si>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</si>
  <si>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</si>
  <si>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</si>
  <si>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</si>
  <si>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</si>
  <si>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</si>
  <si>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</si>
  <si>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</si>
  <si>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</si>
  <si>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</si>
  <si>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</si>
  <si>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</si>
  <si>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</si>
  <si>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</si>
  <si>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</si>
  <si>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</si>
  <si>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</si>
  <si>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</si>
  <si>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</si>
  <si>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</si>
  <si>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</si>
  <si>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</si>
  <si>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</si>
  <si>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</si>
  <si>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</si>
  <si>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</si>
  <si>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</si>
  <si>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</si>
  <si>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</si>
  <si>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</si>
  <si>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</si>
  <si>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</si>
  <si>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</si>
  <si>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</si>
  <si>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</si>
  <si>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</si>
  <si>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</si>
  <si>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</si>
  <si>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</si>
  <si>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</si>
  <si>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</si>
  <si>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</si>
  <si>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</si>
  <si>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</si>
  <si>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</si>
  <si>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</si>
  <si>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</si>
  <si>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</si>
  <si>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</si>
  <si>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</si>
  <si>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</si>
  <si>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</si>
  <si>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</si>
  <si>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</si>
  <si>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</si>
  <si>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</si>
  <si>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</si>
  <si>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</si>
  <si>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</si>
  <si>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</si>
  <si>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</si>
  <si>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</si>
  <si>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</si>
  <si>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</si>
  <si>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</si>
  <si>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</si>
  <si>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</si>
  <si>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</si>
  <si>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</si>
  <si>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</si>
  <si>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</si>
  <si>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</si>
  <si>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</si>
  <si>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</si>
  <si>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</si>
  <si>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</si>
  <si>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</si>
  <si>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</si>
  <si>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</si>
  <si>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</si>
  <si>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</si>
  <si>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</si>
  <si>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</si>
  <si>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</si>
  <si>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</si>
  <si>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</si>
  <si>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</si>
  <si>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</si>
  <si>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</si>
  <si>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</si>
  <si>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</si>
  <si>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</si>
  <si>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</si>
  <si>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</si>
  <si>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</si>
  <si>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</si>
  <si>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</si>
  <si>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</si>
  <si>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</si>
  <si>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</si>
  <si>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</si>
  <si>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</si>
  <si>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</si>
  <si>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</si>
  <si>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</si>
  <si>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</si>
  <si>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</si>
  <si>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</si>
  <si>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</si>
  <si>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</si>
  <si>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</si>
  <si>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</si>
  <si>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</si>
  <si>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</si>
  <si>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</si>
  <si>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</si>
  <si>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</si>
  <si>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</si>
  <si>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</si>
  <si>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</si>
  <si>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</si>
  <si>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</si>
  <si>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</si>
  <si>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</si>
  <si>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</si>
  <si>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</si>
  <si>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</si>
  <si>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</si>
  <si>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</si>
  <si>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</si>
  <si>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</si>
  <si>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</si>
  <si>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</si>
  <si>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</si>
  <si>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</si>
  <si>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</si>
  <si>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</si>
  <si>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</si>
  <si>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</si>
  <si>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</si>
  <si>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</si>
  <si>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</si>
  <si>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</si>
  <si>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</si>
  <si>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</si>
  <si>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</si>
  <si>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</si>
  <si>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</si>
  <si>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</si>
  <si>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</si>
  <si>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</si>
  <si>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</si>
  <si>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</si>
  <si>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</si>
  <si>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</si>
  <si>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</si>
  <si>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</si>
  <si>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</si>
  <si>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</si>
  <si>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</si>
  <si>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</si>
  <si>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</si>
  <si>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</si>
  <si>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</si>
  <si>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</si>
  <si>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</si>
  <si>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</si>
  <si>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</si>
  <si>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</si>
  <si>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</si>
  <si>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</si>
  <si>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</si>
  <si>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</si>
  <si>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</si>
  <si>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</si>
  <si>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</si>
  <si>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</si>
  <si>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</si>
  <si>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</si>
  <si>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</si>
  <si>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</si>
  <si>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</si>
  <si>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</si>
  <si>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</si>
  <si>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</si>
  <si>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</si>
  <si>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</si>
  <si>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</si>
  <si>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</si>
  <si>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</si>
  <si>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</si>
  <si>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</si>
  <si>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</si>
  <si>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</si>
  <si>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</si>
  <si>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</si>
  <si>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</si>
  <si>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</si>
  <si>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</si>
  <si>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</si>
  <si>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</si>
  <si>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</si>
  <si>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</si>
  <si>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</si>
  <si>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</si>
  <si>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</si>
  <si>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</si>
  <si>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</si>
  <si>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</si>
  <si>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</si>
  <si>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</si>
  <si>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</si>
  <si>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</si>
  <si>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</si>
  <si>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</si>
  <si>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</si>
  <si>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</si>
  <si>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</si>
  <si>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</si>
  <si>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</si>
  <si>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</si>
  <si>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</si>
  <si>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</si>
  <si>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</si>
  <si>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</si>
  <si>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</si>
  <si>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</si>
  <si>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</si>
  <si>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</si>
  <si>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</si>
  <si>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</si>
  <si>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</si>
  <si>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</si>
  <si>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</si>
  <si>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</si>
  <si>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</si>
  <si>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</si>
  <si>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</si>
  <si>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</si>
  <si>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</si>
  <si>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</si>
  <si>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</si>
  <si>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</si>
  <si>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</si>
  <si>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</si>
  <si>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</si>
  <si>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</si>
  <si>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</si>
  <si>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</si>
  <si>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</si>
  <si>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</si>
  <si>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</si>
  <si>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</si>
  <si>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</si>
  <si>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</si>
  <si>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</si>
  <si>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</si>
  <si>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</si>
  <si>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</si>
  <si>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</si>
  <si>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</si>
  <si>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</si>
  <si>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</si>
  <si>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</si>
  <si>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</si>
  <si>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</si>
  <si>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</si>
  <si>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</si>
  <si>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</si>
  <si>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</si>
  <si>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</si>
  <si>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</si>
  <si>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</si>
  <si>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</si>
  <si>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</si>
  <si>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</si>
  <si>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</si>
  <si>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</si>
  <si>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</si>
  <si>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</si>
  <si>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</si>
  <si>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</si>
  <si>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</si>
  <si>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</si>
  <si>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</si>
  <si>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</si>
  <si>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</si>
  <si>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</si>
  <si>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</si>
  <si>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</si>
  <si>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</si>
  <si>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</si>
  <si>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</si>
  <si>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</si>
  <si>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</si>
  <si>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</si>
  <si>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</si>
  <si>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</si>
  <si>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</si>
  <si>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</si>
  <si>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</si>
  <si>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</si>
  <si>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</si>
  <si>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</si>
  <si>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</si>
  <si>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</si>
  <si>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</si>
  <si>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</si>
  <si>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</si>
  <si>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</si>
  <si>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</si>
  <si>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</si>
  <si>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</si>
  <si>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</si>
  <si>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</si>
  <si>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</si>
  <si>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</si>
  <si>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</si>
  <si>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</si>
  <si>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</si>
  <si>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</si>
  <si>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</si>
  <si>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</si>
  <si>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</si>
  <si>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</si>
  <si>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</si>
  <si>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</si>
  <si>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</si>
  <si>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</si>
  <si>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</si>
  <si>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</si>
  <si>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</si>
  <si>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</si>
  <si>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</si>
  <si>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</si>
  <si>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</si>
  <si>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</si>
  <si>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</si>
  <si>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</si>
  <si>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</si>
  <si>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</si>
  <si>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</si>
  <si>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</si>
  <si>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</si>
  <si>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</si>
  <si>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</si>
  <si>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</si>
  <si>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</si>
  <si>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</si>
  <si>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</si>
  <si>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</si>
  <si>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</si>
  <si>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</si>
  <si>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</si>
  <si>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</si>
  <si>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</si>
  <si>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</si>
  <si>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</si>
  <si>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</si>
  <si>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</si>
  <si>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</si>
  <si>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</si>
  <si>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</si>
  <si>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</si>
  <si>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</si>
  <si>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</si>
  <si>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</si>
  <si>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</si>
  <si>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</si>
  <si>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</si>
  <si>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</si>
  <si>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</si>
  <si>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</si>
  <si>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</si>
  <si>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</si>
  <si>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</si>
  <si>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</si>
  <si>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</si>
  <si>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</si>
  <si>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</si>
  <si>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</si>
  <si>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</si>
  <si>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</si>
  <si>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</si>
  <si>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</si>
  <si>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</si>
  <si>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</si>
  <si>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</si>
  <si>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</si>
  <si>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</si>
  <si>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</si>
  <si>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</si>
  <si>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</si>
  <si>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</si>
  <si>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</si>
  <si>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</si>
  <si>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</si>
  <si>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</si>
  <si>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</si>
  <si>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</si>
  <si>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</si>
  <si>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</si>
  <si>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</si>
  <si>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</si>
  <si>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</si>
  <si>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</si>
  <si>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</si>
  <si>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</si>
  <si>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</si>
  <si>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</si>
  <si>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</si>
  <si>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</si>
  <si>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</si>
  <si>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</si>
  <si>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</si>
  <si>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</si>
  <si>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</si>
  <si>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</si>
  <si>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</si>
  <si>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</si>
  <si>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</si>
  <si>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</si>
  <si>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</si>
  <si>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</si>
  <si>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</si>
  <si>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</si>
  <si>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</si>
  <si>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</si>
  <si>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</si>
  <si>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</si>
  <si>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</si>
  <si>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</si>
  <si>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</si>
  <si>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</si>
  <si>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</si>
  <si>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</si>
  <si>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</si>
  <si>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</si>
  <si>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</si>
  <si>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</si>
  <si>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</si>
  <si>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</si>
  <si>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</si>
  <si>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</si>
  <si>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</si>
  <si>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</si>
  <si>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</si>
  <si>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</si>
  <si>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</si>
  <si>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</si>
  <si>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</si>
  <si>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</si>
  <si>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</si>
  <si>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</si>
  <si>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</si>
  <si>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</si>
  <si>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</si>
  <si>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</si>
  <si>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</si>
  <si>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</si>
  <si>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</si>
  <si>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</si>
  <si>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</si>
  <si>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</si>
  <si>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</si>
  <si>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</si>
  <si>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</si>
  <si>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</si>
  <si>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</si>
  <si>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</si>
  <si>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</si>
  <si>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</si>
  <si>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</si>
  <si>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</si>
  <si>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</si>
  <si>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</si>
  <si>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</si>
  <si>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</si>
  <si>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</si>
  <si>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</si>
  <si>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</si>
  <si>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</si>
  <si>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</si>
  <si>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</si>
  <si>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</si>
  <si>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</si>
  <si>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</si>
  <si>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</si>
  <si>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</si>
  <si>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</si>
  <si>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</si>
  <si>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</si>
  <si>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</si>
  <si>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</si>
  <si>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</si>
  <si>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</si>
  <si>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</si>
  <si>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</si>
  <si>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</si>
  <si>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</si>
  <si>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</si>
  <si>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</si>
  <si>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</si>
  <si>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</si>
  <si>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</si>
  <si>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</si>
  <si>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</si>
  <si>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</si>
  <si>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</si>
  <si>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</si>
  <si>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</si>
  <si>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</si>
  <si>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</si>
  <si>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</si>
  <si>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</si>
  <si>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</si>
  <si>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</si>
  <si>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</si>
  <si>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</si>
  <si>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</si>
  <si>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</si>
  <si>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</si>
  <si>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</si>
  <si>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</si>
  <si>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</si>
  <si>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</si>
  <si>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</si>
  <si>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</si>
  <si>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</si>
  <si>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</si>
  <si>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</si>
  <si>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</si>
  <si>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</si>
  <si>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</si>
  <si>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</si>
  <si>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</si>
  <si>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</si>
  <si>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</si>
  <si>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</si>
  <si>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</si>
  <si>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</si>
  <si>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</si>
  <si>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</si>
  <si>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</si>
  <si>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</si>
  <si>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</si>
  <si>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</si>
  <si>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</si>
  <si>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</si>
  <si>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</si>
  <si>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</si>
  <si>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</si>
  <si>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</si>
  <si>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</si>
  <si>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</si>
  <si>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</si>
  <si>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</si>
  <si>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</si>
  <si>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</si>
  <si>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</si>
  <si>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</si>
  <si>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</si>
  <si>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</si>
  <si>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</si>
  <si>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</si>
  <si>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</si>
  <si>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</si>
  <si>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</si>
  <si>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</si>
  <si>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</si>
  <si>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</si>
  <si>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</si>
  <si>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</si>
  <si>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</si>
  <si>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</si>
  <si>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</si>
  <si>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</si>
  <si>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</si>
  <si>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</si>
  <si>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</si>
  <si>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</si>
  <si>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</si>
  <si>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</si>
  <si>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</si>
  <si>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</si>
  <si>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</si>
  <si>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</si>
  <si>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</si>
  <si>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</si>
  <si>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</si>
  <si>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</si>
  <si>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</si>
  <si>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</si>
  <si>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</si>
  <si>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</si>
  <si>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</si>
  <si>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</si>
  <si>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</si>
  <si>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</si>
  <si>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</si>
  <si>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</si>
  <si>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</si>
  <si>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</si>
  <si>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</si>
  <si>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</si>
  <si>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</si>
  <si>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</si>
  <si>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</si>
  <si>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</si>
  <si>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</si>
  <si>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</si>
  <si>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</si>
  <si>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</si>
  <si>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</si>
  <si>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</si>
  <si>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</si>
  <si>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</si>
  <si>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</si>
  <si>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</si>
  <si>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</si>
  <si>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</si>
  <si>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</si>
  <si>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</si>
  <si>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</si>
  <si>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</si>
  <si>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</si>
  <si>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</si>
  <si>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</si>
  <si>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</si>
  <si>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</si>
  <si>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</si>
  <si>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</si>
  <si>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</si>
  <si>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</si>
  <si>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</si>
  <si>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</si>
  <si>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</si>
  <si>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</si>
  <si>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</si>
  <si>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</si>
  <si>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</si>
  <si>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</si>
  <si>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</si>
  <si>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</si>
  <si>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</si>
  <si>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</si>
  <si>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</si>
  <si>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</si>
  <si>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</si>
  <si>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</si>
  <si>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</si>
  <si>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</si>
  <si>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</si>
  <si>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</si>
  <si>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</si>
  <si>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</si>
  <si>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</si>
  <si>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</si>
  <si>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</si>
  <si>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</si>
  <si>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</si>
  <si>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</si>
  <si>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</si>
  <si>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</si>
  <si>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</si>
  <si>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</si>
  <si>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</si>
  <si>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</si>
  <si>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</si>
  <si>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</si>
  <si>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</si>
  <si>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</si>
  <si>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</si>
  <si>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</si>
  <si>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</si>
  <si>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</si>
  <si>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</si>
  <si>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</si>
  <si>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</si>
  <si>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</si>
  <si>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</si>
  <si>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</si>
  <si>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</si>
  <si>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</si>
  <si>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</si>
  <si>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</si>
  <si>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</si>
  <si>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</si>
  <si>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</si>
  <si>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</si>
  <si>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</si>
  <si>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</si>
  <si>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</si>
  <si>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</si>
  <si>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</si>
  <si>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</si>
  <si>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</si>
  <si>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</si>
  <si>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</si>
  <si>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</si>
  <si>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</si>
  <si>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</si>
  <si>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</si>
  <si>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</si>
  <si>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</si>
  <si>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</si>
  <si>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</si>
  <si>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</si>
  <si>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</si>
  <si>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</si>
  <si>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</si>
  <si>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</si>
  <si>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</si>
  <si>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</si>
  <si>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</si>
  <si>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</si>
  <si>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</si>
  <si>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</si>
  <si>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</si>
  <si>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</si>
  <si>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</si>
  <si>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</si>
  <si>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</si>
  <si>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</si>
  <si>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</si>
  <si>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</si>
  <si>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</si>
  <si>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</si>
  <si>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</si>
  <si>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</si>
  <si>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</si>
  <si>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</si>
  <si>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</si>
  <si>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</si>
  <si>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</si>
  <si>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</si>
  <si>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</si>
  <si>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</si>
  <si>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</si>
  <si>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</si>
  <si>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</si>
  <si>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</si>
  <si>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</si>
  <si>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</si>
  <si>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</si>
  <si>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</si>
  <si>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</si>
  <si>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</si>
  <si>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</si>
  <si>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</si>
  <si>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</si>
  <si>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</si>
  <si>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</si>
  <si>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</si>
  <si>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</si>
  <si>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</si>
  <si>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</si>
  <si>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</si>
  <si>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</si>
  <si>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</si>
  <si>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</si>
  <si>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</si>
  <si>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</si>
  <si>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</si>
  <si>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</si>
  <si>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</si>
  <si>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</si>
  <si>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</si>
  <si>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</si>
  <si>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</si>
  <si>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</si>
  <si>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</si>
  <si>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</si>
  <si>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</si>
  <si>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</si>
  <si>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</si>
  <si>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</si>
  <si>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</si>
  <si>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</si>
  <si>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</si>
  <si>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</si>
  <si>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</si>
  <si>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</si>
  <si>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</si>
  <si>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</si>
  <si>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</si>
  <si>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</si>
  <si>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</si>
  <si>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</si>
  <si>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</si>
  <si>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</si>
  <si>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</si>
  <si>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</si>
  <si>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</si>
  <si>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</si>
  <si>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</si>
  <si>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</si>
  <si>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</si>
  <si>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</si>
  <si>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</si>
  <si>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</si>
  <si>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</si>
  <si>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</si>
  <si>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</si>
  <si>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</si>
  <si>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</si>
  <si>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</si>
  <si>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</si>
  <si>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</si>
  <si>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</si>
  <si>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</si>
  <si>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</si>
  <si>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</si>
  <si>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</si>
  <si>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</si>
  <si>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</si>
  <si>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</si>
  <si>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</si>
  <si>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</si>
  <si>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</si>
  <si>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</si>
  <si>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</si>
  <si>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</si>
  <si>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</si>
  <si>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</si>
  <si>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</si>
  <si>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</si>
  <si>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</si>
  <si>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</si>
  <si>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</si>
  <si>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</si>
  <si>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</si>
  <si>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</si>
  <si>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</si>
  <si>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</si>
  <si>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</si>
  <si>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</si>
  <si>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</si>
  <si>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</si>
  <si>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</si>
  <si>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</si>
  <si>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</si>
  <si>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</si>
  <si>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</si>
  <si>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</si>
  <si>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</si>
  <si>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</si>
  <si>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</si>
  <si>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</si>
  <si>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</si>
  <si>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</si>
  <si>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</si>
  <si>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</si>
  <si>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</si>
  <si>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</si>
  <si>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</si>
  <si>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</si>
  <si>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</si>
  <si>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</si>
  <si>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</si>
  <si>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</si>
  <si>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</si>
  <si>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</si>
  <si>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</si>
  <si>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</si>
  <si>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</si>
  <si>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</si>
  <si>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</si>
  <si>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</si>
  <si>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</si>
  <si>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</si>
  <si>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</si>
  <si>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</si>
  <si>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</si>
  <si>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</si>
  <si>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</si>
  <si>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</si>
  <si>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</si>
  <si>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</si>
  <si>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</si>
  <si>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</si>
  <si>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</si>
  <si>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</si>
  <si>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</si>
  <si>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</si>
  <si>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</si>
  <si>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</si>
  <si>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</si>
  <si>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</si>
  <si>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</si>
  <si>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</si>
  <si>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</si>
  <si>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</si>
  <si>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</si>
  <si>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</si>
  <si>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</si>
  <si>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</si>
  <si>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</si>
  <si>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</si>
  <si>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</si>
  <si>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</si>
  <si>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</si>
  <si>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</si>
  <si>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</si>
  <si>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</si>
  <si>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</si>
  <si>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</si>
  <si>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</si>
  <si>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</si>
  <si>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</si>
  <si>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</si>
  <si>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</si>
  <si>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</si>
  <si>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</si>
  <si>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</si>
  <si>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</si>
  <si>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</si>
  <si>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</si>
  <si>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</si>
  <si>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</si>
  <si>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</si>
  <si>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</si>
  <si>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</si>
  <si>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</si>
  <si>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</si>
  <si>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</si>
  <si>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</si>
  <si>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</si>
  <si>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</si>
  <si>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</si>
  <si>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</si>
  <si>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</si>
  <si>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</si>
  <si>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</si>
  <si>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</si>
  <si>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</si>
  <si>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</si>
  <si>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</si>
  <si>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</si>
  <si>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</si>
  <si>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</si>
  <si>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</si>
  <si>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</si>
  <si>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</si>
  <si>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</si>
  <si>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</si>
  <si>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</si>
  <si>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</si>
  <si>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</si>
  <si>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</si>
  <si>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</si>
  <si>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</si>
  <si>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</si>
  <si>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</si>
  <si>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</si>
  <si>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</si>
  <si>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</si>
  <si>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</si>
  <si>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</si>
  <si>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</si>
  <si>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</si>
  <si>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</si>
  <si>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</si>
  <si>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</si>
  <si>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</si>
  <si>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</si>
  <si>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</si>
  <si>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</si>
  <si>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</si>
  <si>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</si>
  <si>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</si>
  <si>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</si>
  <si>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</si>
  <si>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</si>
  <si>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</si>
  <si>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</si>
  <si>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</si>
  <si>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</si>
  <si>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</si>
  <si>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</si>
  <si>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</si>
  <si>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</si>
  <si>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</si>
  <si>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</si>
  <si>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</si>
  <si>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</si>
  <si>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</si>
  <si>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</si>
  <si>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</si>
  <si>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</si>
  <si>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</si>
  <si>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</si>
  <si>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</si>
  <si>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</si>
  <si>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</si>
  <si>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</si>
  <si>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</si>
  <si>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</si>
  <si>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</si>
  <si>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</si>
  <si>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</si>
  <si>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</si>
  <si>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</si>
  <si>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</si>
  <si>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</si>
  <si>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</si>
  <si>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</si>
  <si>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</si>
  <si>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</si>
  <si>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</si>
  <si>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</si>
  <si>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</si>
  <si>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</si>
  <si>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</si>
  <si>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</si>
  <si>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</si>
  <si>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</si>
  <si>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</si>
  <si>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</si>
  <si>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</si>
  <si>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</si>
  <si>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</si>
  <si>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</si>
  <si>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</si>
  <si>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</si>
  <si>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</si>
  <si>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</si>
  <si>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</si>
  <si>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</si>
  <si>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</si>
  <si>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</si>
  <si>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</si>
  <si>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</si>
  <si>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</si>
  <si>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</si>
  <si>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</si>
  <si>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</si>
  <si>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</si>
  <si>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</si>
  <si>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</si>
  <si>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</si>
  <si>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</si>
  <si>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</si>
  <si>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</si>
  <si>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</si>
  <si>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</si>
  <si>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</si>
  <si>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</si>
  <si>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</si>
  <si>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</si>
  <si>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</si>
  <si>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</si>
  <si>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</si>
  <si>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</si>
  <si>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</si>
  <si>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</si>
  <si>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</si>
  <si>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</si>
  <si>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</si>
  <si>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</si>
  <si>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</si>
  <si>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</si>
  <si>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</si>
  <si>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</si>
  <si>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</si>
  <si>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</si>
  <si>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</si>
  <si>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</si>
  <si>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</si>
  <si>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</si>
  <si>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</si>
  <si>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</si>
  <si>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</si>
  <si>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</si>
  <si>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</si>
  <si>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</si>
  <si>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</si>
  <si>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</si>
  <si>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</si>
  <si>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</si>
  <si>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</si>
  <si>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</si>
  <si>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</si>
  <si>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</si>
  <si>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</si>
  <si>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</si>
  <si>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</si>
  <si>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</si>
  <si>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</si>
  <si>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</si>
  <si>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</si>
  <si>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</si>
  <si>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</si>
  <si>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</si>
  <si>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</si>
  <si>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</si>
  <si>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</si>
  <si>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</si>
  <si>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</si>
  <si>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</si>
  <si>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</si>
  <si>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</si>
  <si>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</si>
  <si>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</si>
  <si>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</si>
  <si>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</si>
  <si>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</si>
  <si>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</si>
  <si>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</si>
  <si>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</si>
  <si>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</si>
  <si>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</si>
  <si>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</si>
  <si>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</si>
  <si>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</si>
  <si>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</si>
  <si>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</si>
  <si>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</si>
  <si>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</si>
  <si>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</si>
  <si>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</si>
  <si>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</si>
  <si>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</si>
  <si>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</si>
  <si>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</si>
  <si>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</si>
  <si>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</si>
  <si>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</si>
  <si>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</si>
  <si>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</si>
  <si>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</si>
  <si>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</si>
  <si>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</si>
  <si>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</si>
  <si>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</si>
  <si>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</si>
  <si>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</si>
  <si>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</si>
  <si>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</si>
  <si>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</si>
  <si>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</si>
  <si>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</si>
  <si>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</si>
  <si>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</si>
  <si>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</si>
  <si>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</si>
  <si>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</si>
  <si>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</si>
  <si>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</si>
  <si>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</si>
  <si>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</si>
  <si>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</si>
  <si>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</si>
  <si>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</si>
  <si>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</si>
  <si>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</si>
  <si>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</si>
  <si>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</si>
  <si>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</si>
  <si>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</si>
  <si>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</si>
  <si>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</si>
  <si>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</si>
  <si>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</si>
  <si>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</si>
  <si>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</si>
  <si>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</si>
  <si>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</si>
  <si>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</si>
  <si>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</si>
  <si>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</si>
  <si>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</si>
  <si>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</si>
  <si>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</si>
  <si>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</si>
  <si>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</si>
  <si>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</si>
  <si>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</si>
  <si>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</si>
  <si>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</si>
  <si>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</si>
  <si>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</si>
  <si>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</si>
  <si>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</si>
  <si>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</si>
  <si>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</si>
  <si>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</si>
  <si>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</si>
  <si>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</si>
  <si>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</si>
  <si>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</si>
  <si>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</si>
  <si>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</si>
  <si>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</si>
  <si>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</si>
  <si>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</si>
  <si>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</si>
  <si>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</si>
  <si>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</si>
  <si>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</si>
  <si>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</si>
  <si>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</si>
  <si>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</si>
  <si>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</si>
  <si>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</si>
  <si>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</si>
  <si>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</si>
  <si>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</si>
  <si>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</si>
  <si>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</si>
  <si>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</si>
  <si>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</si>
  <si>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</si>
  <si>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</si>
  <si>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</si>
  <si>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</si>
  <si>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</si>
  <si>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</si>
  <si>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</si>
  <si>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</si>
  <si>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</si>
  <si>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</si>
  <si>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</si>
  <si>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</si>
  <si>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</si>
  <si>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</si>
  <si>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</si>
  <si>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</si>
  <si>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</si>
  <si>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</si>
  <si>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</si>
  <si>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</si>
  <si>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</si>
  <si>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</si>
  <si>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</si>
  <si>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</si>
  <si>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</si>
  <si>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</si>
  <si>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</si>
  <si>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</si>
  <si>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</si>
  <si>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</si>
  <si>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</si>
  <si>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</si>
  <si>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</si>
  <si>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</si>
  <si>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</si>
  <si>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</si>
  <si>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</si>
  <si>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</si>
  <si>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</si>
  <si>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</si>
  <si>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</si>
  <si>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</si>
  <si>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</si>
  <si>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</si>
  <si>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</si>
  <si>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</si>
  <si>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</si>
  <si>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</si>
  <si>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</si>
  <si>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</si>
  <si>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</si>
  <si>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</si>
  <si>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</si>
  <si>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</si>
  <si>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</si>
  <si>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</si>
  <si>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</si>
  <si>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</si>
  <si>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</si>
  <si>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</si>
  <si>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</si>
  <si>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</si>
  <si>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</si>
  <si>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</si>
  <si>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</si>
  <si>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</si>
  <si>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</si>
  <si>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</si>
  <si>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</si>
  <si>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</si>
  <si>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</si>
  <si>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</si>
  <si>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</si>
  <si>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</si>
  <si>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</si>
  <si>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</si>
  <si>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</si>
  <si>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</si>
  <si>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</si>
  <si>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</si>
  <si>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</si>
  <si>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</si>
  <si>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</si>
  <si>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</si>
  <si>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</si>
  <si>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</si>
  <si>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</si>
  <si>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</si>
  <si>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</si>
  <si>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</si>
  <si>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</si>
  <si>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</si>
  <si>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</si>
  <si>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</si>
  <si>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</si>
  <si>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</si>
  <si>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</si>
  <si>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</si>
  <si>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</si>
  <si>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</si>
  <si>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</si>
  <si>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</si>
  <si>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</si>
  <si>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</si>
  <si>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</si>
  <si>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</si>
  <si>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</si>
  <si>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</si>
  <si>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</si>
  <si>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</si>
  <si>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</si>
  <si>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</si>
  <si>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</si>
  <si>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</si>
  <si>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</si>
  <si>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</si>
  <si>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</si>
  <si>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</si>
  <si>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</si>
  <si>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</si>
  <si>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</si>
  <si>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</si>
  <si>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</si>
  <si>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</si>
  <si>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</si>
  <si>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</si>
  <si>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</si>
  <si>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</si>
  <si>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</si>
  <si>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</si>
  <si>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</si>
  <si>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</si>
  <si>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</si>
  <si>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</si>
  <si>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</si>
  <si>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</si>
  <si>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</si>
  <si>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</si>
  <si>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</si>
  <si>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</si>
  <si>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</si>
  <si>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</si>
  <si>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</si>
  <si>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</si>
  <si>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</si>
  <si>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</si>
  <si>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</si>
  <si>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</si>
  <si>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</si>
  <si>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</si>
  <si>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</si>
  <si>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</si>
  <si>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</si>
  <si>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</si>
  <si>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</si>
  <si>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</si>
  <si>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</si>
  <si>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</si>
  <si>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</si>
  <si>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</si>
  <si>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</si>
  <si>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</si>
  <si>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</si>
  <si>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</si>
  <si>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</si>
  <si>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</si>
  <si>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</si>
  <si>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</si>
  <si>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</si>
  <si>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</si>
  <si>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</si>
  <si>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</si>
  <si>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</si>
  <si>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</si>
  <si>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</si>
  <si>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</si>
  <si>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</si>
  <si>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</si>
  <si>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</si>
  <si>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</si>
  <si>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</si>
  <si>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</si>
  <si>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</si>
  <si>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</si>
  <si>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</si>
  <si>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</si>
  <si>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</si>
  <si>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</si>
  <si>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</si>
  <si>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</si>
  <si>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</si>
  <si>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</si>
  <si>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</si>
  <si>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</si>
  <si>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</si>
  <si>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</si>
  <si>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</si>
  <si>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</si>
  <si>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</si>
  <si>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</si>
  <si>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</si>
  <si>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</si>
  <si>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</si>
  <si>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</si>
  <si>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</si>
  <si>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</si>
  <si>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</si>
  <si>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</si>
  <si>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</si>
  <si>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</si>
  <si>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</si>
  <si>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</si>
  <si>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</si>
  <si>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</si>
  <si>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</si>
  <si>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</si>
  <si>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</si>
  <si>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</si>
  <si>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</si>
  <si>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</si>
  <si>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</si>
  <si>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</si>
  <si>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</si>
  <si>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</si>
  <si>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</si>
  <si>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</si>
  <si>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</si>
  <si>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</si>
  <si>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</si>
  <si>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</si>
  <si>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</si>
  <si>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</si>
  <si>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</si>
  <si>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</si>
  <si>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</si>
  <si>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</si>
  <si>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</si>
  <si>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</si>
  <si>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</si>
  <si>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</si>
  <si>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</si>
  <si>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</si>
  <si>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</si>
  <si>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</si>
  <si>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</si>
  <si>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</si>
  <si>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</si>
  <si>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</si>
  <si>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</si>
  <si>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</si>
  <si>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</si>
  <si>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</si>
  <si>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</si>
  <si>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</si>
  <si>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</si>
  <si>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</si>
  <si>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</si>
  <si>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</si>
  <si>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</si>
  <si>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</si>
  <si>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</si>
  <si>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</si>
  <si>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</si>
  <si>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</si>
  <si>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</si>
  <si>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</si>
  <si>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</si>
  <si>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</si>
  <si>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</si>
  <si>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</si>
  <si>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</si>
  <si>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</si>
  <si>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</si>
  <si>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</si>
  <si>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</si>
  <si>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</si>
  <si>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</si>
  <si>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</si>
  <si>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</si>
  <si>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</si>
  <si>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</si>
  <si>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</si>
  <si>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</si>
  <si>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</si>
  <si>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</si>
  <si>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</si>
  <si>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</si>
  <si>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</si>
  <si>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</si>
  <si>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</si>
  <si>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</si>
  <si>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</si>
  <si>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</si>
  <si>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</si>
  <si>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</si>
  <si>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</si>
  <si>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</si>
  <si>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</si>
  <si>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</si>
  <si>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</si>
  <si>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</si>
  <si>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</si>
  <si>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</si>
  <si>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</si>
  <si>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</si>
  <si>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</si>
  <si>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</si>
  <si>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</si>
  <si>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</si>
  <si>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</si>
  <si>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</si>
  <si>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</si>
  <si>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</si>
  <si>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</si>
  <si>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</si>
  <si>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</si>
  <si>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</si>
  <si>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</si>
  <si>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</si>
  <si>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</si>
  <si>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</si>
  <si>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</si>
  <si>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</si>
  <si>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</si>
  <si>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</si>
  <si>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</si>
  <si>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</si>
  <si>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</si>
  <si>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</si>
  <si>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</si>
  <si>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</si>
  <si>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</si>
  <si>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</si>
  <si>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</si>
  <si>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</si>
  <si>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</si>
  <si>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</si>
  <si>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</si>
  <si>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</si>
  <si>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</si>
  <si>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</si>
  <si>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</si>
  <si>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</si>
  <si>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</si>
  <si>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</si>
  <si>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</si>
  <si>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</si>
  <si>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</si>
  <si>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</si>
  <si>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</si>
  <si>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</si>
  <si>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</si>
  <si>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</si>
  <si>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</si>
  <si>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</si>
  <si>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</si>
  <si>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</si>
  <si>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</si>
  <si>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</si>
  <si>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</si>
  <si>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</si>
  <si>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</si>
  <si>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</si>
  <si>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</si>
  <si>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</si>
  <si>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</si>
  <si>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</si>
  <si>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</si>
  <si>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</si>
  <si>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</si>
  <si>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</si>
  <si>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</si>
  <si>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</si>
  <si>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</si>
  <si>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</si>
  <si>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</si>
  <si>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</si>
  <si>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</si>
  <si>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</si>
  <si>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</si>
  <si>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</si>
  <si>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</si>
  <si>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</si>
  <si>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</si>
  <si>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</si>
  <si>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</si>
  <si>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</si>
  <si>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</si>
  <si>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</si>
  <si>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</si>
  <si>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</si>
  <si>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</si>
  <si>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</si>
  <si>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</si>
  <si>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</si>
  <si>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</si>
  <si>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</si>
  <si>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</si>
  <si>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</si>
  <si>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</si>
  <si>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</si>
  <si>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</si>
  <si>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</si>
  <si>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</si>
  <si>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</si>
  <si>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</si>
  <si>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</si>
  <si>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</si>
  <si>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</si>
  <si>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</si>
  <si>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</si>
  <si>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</si>
  <si>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</si>
  <si>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</si>
  <si>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</si>
  <si>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</si>
  <si>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</si>
  <si>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</si>
  <si>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</si>
  <si>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</si>
  <si>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</si>
  <si>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</si>
  <si>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</si>
  <si>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</si>
  <si>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</si>
  <si>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</si>
  <si>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</si>
  <si>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</si>
  <si>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</si>
  <si>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</si>
  <si>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</si>
  <si>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</si>
  <si>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</si>
  <si>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</si>
  <si>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</si>
  <si>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</si>
  <si>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</si>
  <si>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</si>
  <si>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</si>
  <si>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</si>
  <si>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</si>
  <si>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</si>
  <si>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</si>
  <si>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</si>
  <si>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</si>
  <si>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</si>
  <si>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</si>
  <si>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</si>
  <si>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</si>
  <si>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</si>
  <si>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</si>
  <si>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</si>
  <si>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</si>
  <si>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</si>
  <si>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</si>
  <si>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</si>
  <si>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</si>
  <si>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</si>
  <si>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</si>
  <si>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</si>
  <si>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</si>
  <si>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</si>
  <si>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</si>
  <si>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</si>
  <si>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</si>
  <si>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</si>
  <si>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</si>
  <si>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</si>
  <si>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</si>
  <si>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</si>
  <si>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</si>
  <si>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</si>
  <si>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</si>
  <si>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</si>
  <si>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</si>
  <si>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</si>
  <si>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</si>
  <si>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</si>
  <si>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</si>
  <si>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</si>
  <si>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</si>
  <si>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</si>
  <si>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</si>
  <si>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</si>
  <si>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</si>
  <si>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</si>
  <si>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</si>
  <si>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</si>
  <si>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</si>
  <si>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</si>
  <si>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</si>
  <si>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</si>
  <si>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</si>
  <si>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</si>
  <si>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</si>
  <si>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</si>
  <si>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</si>
  <si>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</si>
  <si>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</si>
  <si>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</si>
  <si>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</si>
  <si>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</si>
  <si>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</si>
  <si>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</si>
  <si>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</si>
  <si>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</si>
  <si>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</si>
  <si>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</si>
  <si>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</si>
  <si>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</si>
  <si>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</si>
  <si>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</si>
  <si>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</si>
  <si>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</si>
  <si>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</si>
  <si>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</si>
  <si>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</si>
  <si>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</si>
  <si>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</si>
  <si>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</si>
  <si>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</si>
  <si>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</si>
  <si>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</si>
  <si>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</si>
  <si>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</si>
  <si>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</si>
  <si>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</si>
  <si>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</si>
  <si>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</si>
  <si>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</si>
  <si>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</si>
  <si>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</si>
  <si>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</si>
  <si>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</si>
  <si>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</si>
  <si>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</si>
  <si>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</si>
  <si>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</si>
  <si>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</si>
  <si>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</si>
  <si>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</si>
  <si>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</si>
  <si>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</si>
  <si>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</si>
  <si>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</si>
  <si>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</si>
  <si>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</si>
  <si>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</si>
  <si>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</si>
  <si>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</si>
  <si>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</si>
  <si>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</si>
  <si>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</si>
  <si>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</si>
  <si>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</si>
  <si>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</si>
  <si>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</si>
  <si>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</si>
  <si>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</si>
  <si>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</si>
  <si>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</si>
  <si>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</si>
  <si>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</si>
  <si>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</si>
  <si>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</si>
  <si>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</si>
  <si>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</si>
  <si>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</si>
  <si>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</si>
  <si>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</si>
  <si>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</si>
  <si>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</si>
  <si>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</si>
  <si>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</si>
  <si>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</si>
  <si>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</si>
  <si>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</si>
  <si>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</si>
  <si>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</si>
  <si>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</si>
  <si>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</si>
  <si>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</si>
  <si>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</si>
  <si>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</si>
  <si>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</si>
  <si>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</si>
  <si>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</si>
  <si>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</si>
  <si>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</si>
  <si>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</si>
  <si>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</si>
  <si>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</si>
  <si>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</si>
  <si>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</si>
  <si>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</si>
  <si>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</si>
  <si>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</si>
  <si>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</si>
  <si>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</si>
  <si>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</si>
  <si>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</si>
  <si>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</si>
  <si>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</si>
  <si>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</si>
  <si>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</si>
  <si>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</si>
  <si>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</si>
  <si>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</si>
  <si>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</si>
  <si>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</si>
  <si>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</si>
  <si>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</si>
  <si>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</si>
  <si>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</si>
  <si>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</si>
  <si>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</si>
  <si>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</si>
  <si>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</si>
  <si>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</si>
  <si>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</si>
  <si>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</si>
  <si>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</si>
  <si>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</si>
  <si>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</si>
  <si>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</si>
  <si>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</si>
  <si>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</si>
  <si>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</si>
  <si>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</si>
  <si>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</si>
  <si>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</si>
  <si>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</si>
  <si>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</si>
  <si>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</si>
  <si>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</si>
  <si>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</si>
  <si>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</si>
  <si>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</si>
  <si>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</si>
  <si>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</si>
  <si>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</si>
  <si>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</si>
  <si>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</si>
  <si>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</si>
  <si>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</si>
  <si>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</si>
  <si>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</si>
  <si>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</si>
  <si>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</si>
  <si>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</si>
  <si>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</si>
  <si>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</si>
  <si>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</si>
  <si>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</si>
  <si>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</si>
  <si>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</si>
  <si>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</si>
  <si>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</si>
  <si>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</si>
  <si>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</si>
  <si>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</si>
  <si>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</si>
  <si>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</si>
  <si>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</si>
  <si>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</si>
  <si>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</si>
  <si>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</si>
  <si>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</si>
  <si>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</si>
  <si>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</si>
  <si>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</si>
  <si>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</si>
  <si>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</si>
  <si>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</si>
  <si>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</si>
  <si>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</si>
  <si>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</si>
  <si>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</si>
  <si>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</si>
  <si>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</si>
  <si>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</si>
  <si>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</si>
  <si>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</si>
  <si>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</si>
  <si>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</si>
  <si>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</si>
  <si>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</si>
  <si>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</si>
  <si>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</si>
  <si>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</si>
  <si>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</si>
  <si>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</si>
  <si>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</si>
  <si>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</si>
  <si>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</si>
  <si>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</si>
  <si>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</si>
  <si>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</si>
  <si>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</si>
  <si>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</si>
  <si>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</si>
  <si>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</si>
  <si>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</si>
  <si>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</si>
  <si>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</si>
  <si>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</si>
  <si>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</si>
  <si>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</si>
  <si>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</si>
  <si>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</si>
  <si>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</si>
  <si>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</si>
  <si>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</si>
  <si>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</si>
  <si>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</si>
  <si>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</si>
  <si>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</si>
  <si>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</si>
  <si>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</si>
  <si>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</si>
  <si>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</si>
  <si>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</si>
  <si>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</si>
  <si>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</si>
  <si>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</si>
  <si>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</si>
  <si>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</si>
  <si>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</si>
  <si>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</si>
  <si>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</si>
  <si>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</si>
  <si>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</si>
  <si>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</si>
  <si>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</si>
  <si>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</si>
  <si>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</si>
  <si>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</si>
  <si>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</si>
  <si>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</si>
  <si>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</si>
  <si>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</si>
  <si>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</si>
  <si>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</si>
  <si>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</si>
  <si>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</si>
  <si>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</si>
  <si>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</si>
  <si>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</si>
  <si>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</si>
  <si>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</si>
  <si>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</si>
  <si>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</si>
  <si>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</si>
  <si>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</si>
  <si>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</si>
  <si>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</si>
  <si>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</si>
  <si>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</si>
  <si>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</si>
  <si>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</si>
  <si>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</si>
  <si>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</si>
  <si>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</si>
  <si>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</si>
  <si>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</si>
  <si>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</si>
  <si>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</si>
  <si>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</si>
  <si>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</si>
  <si>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</si>
  <si>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</si>
  <si>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</si>
  <si>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</si>
  <si>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</si>
  <si>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</si>
  <si>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</si>
  <si>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</si>
  <si>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</si>
  <si>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</si>
  <si>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</si>
  <si>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</si>
  <si>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</si>
  <si>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</si>
  <si>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</si>
  <si>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</si>
  <si>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</si>
  <si>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</si>
  <si>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</si>
  <si>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</si>
  <si>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</si>
  <si>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</si>
  <si>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</si>
  <si>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</si>
  <si>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</si>
  <si>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</si>
  <si>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</si>
  <si>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</si>
  <si>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</si>
  <si>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</si>
  <si>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</si>
  <si>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</si>
  <si>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</si>
  <si>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</si>
  <si>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</si>
  <si>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</si>
  <si>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</si>
  <si>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</si>
  <si>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</si>
  <si>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</si>
  <si>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</si>
  <si>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</si>
  <si>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</si>
  <si>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</si>
  <si>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</si>
  <si>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</si>
  <si>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</si>
  <si>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</si>
  <si>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</si>
  <si>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</si>
  <si>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</si>
  <si>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</si>
  <si>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</si>
  <si>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</si>
  <si>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</si>
  <si>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</si>
  <si>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</si>
  <si>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</si>
  <si>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</si>
  <si>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</si>
  <si>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</si>
  <si>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</si>
  <si>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</si>
  <si>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</si>
  <si>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</si>
  <si>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</si>
  <si>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</si>
  <si>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</si>
  <si>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</si>
  <si>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</si>
  <si>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</si>
  <si>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</si>
  <si>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</si>
  <si>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</si>
  <si>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</si>
  <si>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</si>
  <si>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</si>
  <si>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</si>
  <si>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</si>
  <si>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</si>
  <si>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</si>
  <si>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</si>
  <si>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</si>
  <si>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</si>
  <si>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</si>
  <si>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</si>
  <si>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</si>
  <si>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</si>
  <si>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</si>
  <si>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</si>
  <si>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</si>
  <si>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</si>
  <si>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</si>
  <si>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</si>
  <si>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</si>
  <si>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</si>
  <si>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</si>
  <si>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</si>
  <si>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</si>
  <si>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</si>
  <si>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</si>
  <si>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</si>
  <si>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</si>
  <si>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</si>
  <si>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</si>
  <si>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</si>
  <si>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</si>
  <si>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</si>
  <si>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</si>
  <si>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</si>
  <si>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</si>
  <si>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</si>
  <si>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</si>
  <si>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</si>
  <si>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</si>
  <si>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</si>
  <si>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</si>
  <si>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</si>
  <si>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</si>
  <si>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</si>
  <si>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</si>
  <si>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</si>
  <si>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</si>
  <si>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</si>
  <si>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</si>
  <si>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</si>
  <si>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</si>
  <si>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</si>
  <si>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</si>
  <si>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</si>
  <si>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</si>
  <si>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</si>
  <si>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</si>
  <si>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</si>
  <si>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</si>
  <si>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</si>
  <si>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</si>
  <si>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</si>
  <si>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</si>
  <si>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</si>
  <si>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</si>
  <si>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</si>
  <si>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</si>
  <si>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</si>
  <si>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</si>
  <si>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</si>
  <si>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</si>
  <si>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</si>
  <si>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</si>
  <si>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</si>
  <si>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</si>
  <si>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</si>
  <si>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</si>
  <si>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</si>
  <si>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</si>
  <si>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</si>
  <si>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</si>
  <si>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</si>
  <si>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</si>
  <si>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</si>
  <si>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</si>
  <si>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</si>
  <si>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</si>
  <si>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</si>
  <si>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</si>
  <si>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</si>
  <si>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</si>
  <si>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</si>
  <si>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</si>
  <si>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</si>
  <si>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</si>
  <si>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</si>
  <si>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</si>
  <si>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</si>
  <si>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</si>
  <si>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</si>
  <si>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</si>
  <si>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</si>
  <si>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</si>
  <si>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</si>
  <si>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</si>
  <si>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</si>
  <si>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</si>
  <si>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</si>
  <si>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</si>
  <si>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</si>
  <si>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</si>
  <si>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</si>
  <si>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</si>
  <si>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</si>
  <si>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</si>
  <si>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</si>
  <si>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</si>
  <si>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</si>
  <si>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</si>
  <si>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</si>
  <si>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</si>
  <si>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</si>
  <si>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</si>
  <si>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</si>
  <si>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</si>
  <si>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</si>
  <si>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</si>
  <si>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</si>
  <si>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</si>
  <si>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</si>
  <si>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</si>
  <si>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</si>
  <si>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</si>
  <si>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</si>
  <si>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</si>
  <si>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</si>
  <si>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</si>
  <si>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</si>
  <si>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</si>
  <si>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</si>
  <si>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</si>
  <si>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</si>
  <si>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</si>
  <si>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</si>
  <si>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</si>
  <si>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</si>
  <si>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</si>
  <si>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</si>
  <si>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</si>
  <si>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</si>
  <si>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</si>
  <si>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</si>
  <si>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</si>
  <si>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</si>
  <si>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</si>
  <si>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</si>
  <si>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</si>
  <si>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</si>
  <si>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</si>
  <si>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</si>
  <si>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</si>
  <si>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</si>
  <si>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</si>
  <si>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</si>
  <si>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</si>
  <si>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</si>
  <si>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</si>
  <si>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</si>
  <si>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</si>
  <si>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</si>
  <si>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</si>
  <si>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</si>
  <si>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</si>
  <si>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</si>
  <si>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</si>
  <si>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</si>
  <si>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</si>
  <si>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</si>
  <si>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</si>
  <si>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</si>
  <si>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</si>
  <si>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</si>
  <si>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</si>
  <si>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</si>
  <si>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</si>
  <si>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</si>
  <si>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</si>
  <si>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</si>
  <si>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</si>
  <si>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</si>
  <si>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</si>
  <si>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</si>
  <si>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</si>
  <si>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</si>
  <si>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</si>
  <si>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</si>
  <si>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</si>
  <si>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</si>
  <si>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</si>
  <si>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</si>
  <si>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</si>
  <si>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</si>
  <si>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</si>
  <si>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</si>
  <si>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</si>
  <si>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</si>
  <si>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</si>
  <si>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</si>
  <si>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</si>
  <si>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</si>
  <si>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</si>
  <si>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</si>
  <si>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</si>
  <si>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</si>
  <si>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</si>
  <si>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</si>
  <si>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</si>
  <si>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</si>
  <si>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</si>
  <si>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</si>
  <si>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</si>
  <si>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</si>
  <si>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</si>
  <si>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</si>
  <si>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</si>
  <si>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</si>
  <si>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</si>
  <si>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</si>
  <si>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</si>
  <si>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</si>
  <si>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</si>
  <si>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</si>
  <si>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</si>
  <si>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</si>
  <si>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</si>
  <si>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</si>
  <si>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</si>
  <si>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</si>
  <si>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</si>
  <si>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</si>
  <si>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</si>
  <si>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</si>
  <si>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</si>
  <si>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</si>
  <si>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</si>
  <si>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</si>
  <si>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</si>
  <si>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</si>
  <si>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</si>
  <si>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</si>
  <si>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</si>
  <si>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</si>
  <si>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</si>
  <si>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</si>
  <si>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</si>
  <si>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</si>
  <si>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</si>
  <si>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</si>
  <si>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</si>
  <si>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</si>
  <si>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</si>
  <si>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</si>
  <si>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</si>
  <si>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</si>
  <si>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</si>
  <si>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</si>
  <si>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</si>
  <si>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</si>
  <si>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</si>
  <si>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</si>
  <si>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</si>
  <si>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</si>
  <si>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</si>
  <si>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</si>
  <si>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</si>
  <si>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</si>
  <si>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</si>
  <si>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</si>
  <si>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</si>
  <si>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</si>
  <si>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</si>
  <si>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</si>
  <si>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</si>
  <si>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</si>
  <si>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</si>
  <si>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</si>
  <si>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</si>
  <si>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</si>
  <si>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</si>
  <si>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</si>
  <si>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</si>
  <si>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</si>
  <si>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</si>
  <si>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</si>
  <si>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</si>
  <si>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</si>
  <si>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</si>
  <si>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</si>
  <si>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</si>
  <si>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</si>
  <si>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</si>
  <si>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</si>
  <si>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</si>
  <si>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</si>
  <si>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</si>
  <si>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</si>
  <si>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</si>
  <si>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</si>
  <si>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</si>
  <si>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</si>
  <si>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</si>
  <si>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</si>
  <si>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</si>
  <si>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</si>
  <si>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</si>
  <si>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</si>
  <si>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</si>
  <si>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</si>
  <si>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</si>
  <si>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</si>
  <si>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</si>
  <si>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</si>
  <si>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</si>
  <si>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</si>
  <si>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</si>
  <si>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</si>
  <si>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</si>
  <si>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</si>
  <si>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</si>
  <si>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</si>
  <si>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</si>
  <si>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</si>
  <si>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</si>
  <si>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</si>
  <si>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</si>
  <si>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</si>
  <si>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</si>
  <si>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</si>
  <si>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</si>
  <si>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</si>
  <si>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</si>
  <si>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</si>
  <si>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</si>
  <si>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</si>
  <si>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</si>
  <si>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</si>
  <si>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</si>
  <si>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</si>
  <si>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</si>
  <si>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</si>
  <si>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</si>
  <si>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</si>
  <si>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</si>
  <si>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</si>
  <si>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</si>
  <si>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</si>
  <si>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</si>
  <si>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</si>
  <si>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</si>
  <si>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</si>
  <si>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</si>
  <si>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</si>
  <si>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</si>
  <si>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</si>
  <si>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</si>
  <si>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</si>
  <si>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</si>
  <si>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</si>
  <si>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</si>
  <si>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</si>
  <si>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</si>
  <si>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</si>
  <si>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</si>
  <si>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</si>
  <si>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</si>
  <si>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</si>
  <si>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</si>
  <si>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</si>
  <si>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</si>
  <si>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</si>
  <si>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</si>
  <si>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</si>
  <si>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</si>
  <si>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</si>
  <si>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</si>
  <si>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</si>
  <si>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</si>
  <si>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</si>
  <si>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</si>
  <si>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</si>
  <si>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</si>
  <si>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</si>
  <si>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</si>
  <si>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</si>
  <si>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</si>
  <si>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</si>
  <si>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</si>
  <si>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</si>
  <si>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</si>
  <si>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</si>
  <si>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</si>
  <si>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</si>
  <si>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</si>
  <si>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</si>
  <si>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</si>
  <si>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</si>
  <si>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</si>
  <si>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</si>
  <si>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</si>
  <si>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</si>
  <si>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</si>
  <si>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</si>
  <si>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</si>
  <si>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</si>
  <si>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</si>
  <si>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</si>
  <si>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</si>
  <si>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</si>
  <si>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</si>
  <si>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</si>
  <si>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</si>
  <si>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</si>
  <si>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</si>
  <si>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</si>
  <si>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</si>
  <si>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</si>
  <si>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</si>
  <si>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</si>
  <si>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</si>
  <si>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</si>
  <si>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</si>
  <si>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</si>
  <si>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</si>
  <si>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</si>
  <si>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</si>
  <si>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</si>
  <si>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</si>
  <si>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</si>
  <si>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</si>
  <si>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</si>
  <si>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</si>
  <si>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</si>
  <si>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</si>
  <si>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</si>
  <si>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</si>
  <si>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</si>
  <si>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</si>
  <si>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</si>
  <si>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</si>
  <si>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</si>
  <si>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</si>
  <si>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</si>
  <si>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</si>
  <si>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</si>
  <si>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</si>
  <si>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</si>
  <si>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</si>
  <si>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</si>
  <si>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</si>
  <si>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</si>
  <si>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</si>
  <si>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</si>
  <si>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</si>
  <si>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</si>
  <si>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</si>
  <si>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</si>
  <si>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</si>
  <si>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</si>
  <si>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</si>
  <si>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</si>
  <si>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</si>
  <si>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</si>
  <si>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</si>
  <si>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</si>
  <si>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</si>
  <si>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</si>
  <si>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</si>
  <si>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</si>
  <si>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</si>
  <si>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</si>
  <si>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</si>
  <si>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</si>
  <si>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</si>
  <si>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</si>
  <si>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</si>
  <si>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</si>
  <si>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</si>
  <si>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</si>
  <si>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</si>
  <si>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</si>
  <si>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</si>
  <si>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</si>
  <si>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</si>
  <si>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</si>
  <si>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</si>
  <si>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</si>
  <si>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</si>
  <si>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</si>
  <si>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</si>
  <si>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</si>
  <si>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</si>
  <si>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</si>
  <si>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</si>
  <si>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</si>
  <si>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</si>
  <si>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</si>
  <si>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</si>
  <si>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</si>
  <si>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</si>
  <si>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</si>
  <si>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</si>
  <si>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</si>
  <si>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</si>
  <si>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</si>
  <si>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</si>
  <si>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</si>
  <si>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</si>
  <si>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</si>
  <si>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</si>
  <si>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</si>
  <si>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</si>
  <si>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</si>
  <si>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</si>
  <si>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</si>
  <si>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</si>
  <si>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</si>
  <si>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</si>
  <si>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</si>
  <si>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</si>
  <si>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</si>
  <si>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</si>
  <si>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</si>
  <si>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</si>
  <si>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</si>
  <si>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</si>
  <si>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</si>
  <si>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</si>
  <si>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</si>
  <si>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</si>
  <si>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</si>
  <si>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</si>
  <si>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</si>
  <si>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</si>
  <si>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</si>
  <si>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</si>
  <si>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</si>
  <si>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</si>
  <si>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</si>
  <si>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</si>
  <si>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</si>
  <si>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</si>
  <si>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</si>
  <si>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</si>
  <si>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</si>
  <si>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</si>
  <si>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</si>
  <si>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</si>
  <si>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</si>
  <si>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</si>
  <si>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</si>
  <si>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</si>
  <si>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</si>
  <si>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</si>
  <si>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</si>
  <si>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</si>
  <si>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</si>
  <si>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</si>
  <si>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</si>
  <si>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</si>
  <si>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</si>
  <si>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</si>
  <si>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</si>
  <si>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</si>
  <si>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</si>
  <si>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</si>
  <si>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</si>
  <si>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</si>
  <si>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</si>
  <si>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</si>
  <si>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</si>
  <si>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</si>
  <si>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</si>
  <si>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</si>
  <si>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</si>
  <si>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</si>
  <si>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</si>
  <si>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</si>
  <si>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</si>
  <si>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</si>
  <si>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</si>
  <si>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</si>
  <si>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</si>
  <si>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</si>
  <si>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</si>
  <si>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</si>
  <si>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</si>
  <si>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</si>
  <si>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</si>
  <si>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</si>
  <si>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</si>
  <si>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</si>
  <si>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</si>
  <si>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</si>
  <si>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</si>
  <si>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</si>
  <si>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</si>
  <si>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</si>
  <si>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</si>
  <si>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</si>
  <si>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</si>
  <si>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</si>
  <si>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</si>
  <si>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</si>
  <si>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</si>
  <si>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</si>
  <si>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</si>
  <si>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</si>
  <si>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</si>
  <si>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</si>
  <si>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</si>
  <si>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</si>
  <si>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</si>
  <si>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</si>
  <si>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</si>
  <si>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</si>
  <si>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</si>
  <si>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</si>
  <si>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</si>
  <si>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</si>
  <si>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</si>
  <si>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</si>
  <si>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</si>
  <si>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</si>
  <si>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</si>
  <si>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</si>
  <si>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</si>
  <si>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</si>
  <si>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</si>
  <si>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</si>
  <si>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</si>
  <si>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</si>
  <si>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</si>
  <si>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</si>
  <si>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</si>
  <si>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</si>
  <si>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</si>
  <si>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</si>
  <si>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</si>
  <si>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</si>
  <si>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</si>
  <si>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</si>
  <si>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</si>
  <si>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</si>
  <si>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</si>
  <si>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</si>
  <si>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</si>
  <si>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</si>
  <si>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</si>
  <si>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</si>
  <si>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</si>
  <si>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</si>
  <si>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</si>
  <si>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</si>
  <si>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</si>
  <si>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</si>
  <si>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</si>
  <si>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</si>
  <si>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</si>
  <si>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</si>
  <si>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</si>
  <si>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</si>
  <si>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</si>
  <si>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</si>
  <si>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</si>
  <si>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</si>
  <si>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</si>
  <si>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</si>
  <si>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</si>
  <si>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</si>
  <si>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</si>
  <si>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</si>
  <si>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</si>
  <si>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</si>
  <si>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</si>
  <si>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</si>
  <si>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</si>
  <si>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</si>
  <si>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</si>
  <si>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</si>
  <si>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</si>
  <si>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</si>
  <si>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</si>
  <si>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</si>
  <si>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</si>
  <si>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</si>
  <si>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</si>
  <si>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</si>
  <si>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</si>
  <si>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</si>
  <si>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</si>
  <si>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</si>
  <si>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</si>
  <si>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</si>
  <si>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</si>
  <si>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</si>
  <si>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</si>
  <si>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</si>
  <si>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</si>
  <si>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</si>
  <si>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</si>
  <si>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</si>
  <si>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</si>
  <si>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</si>
  <si>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</si>
  <si>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</si>
  <si>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</si>
  <si>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</si>
  <si>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</si>
  <si>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</si>
  <si>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</si>
  <si>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</si>
  <si>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</si>
  <si>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</si>
  <si>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</si>
  <si>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</si>
  <si>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</si>
  <si>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</si>
  <si>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</si>
  <si>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</si>
  <si>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</si>
  <si>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</si>
  <si>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</si>
  <si>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</si>
  <si>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</si>
  <si>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</si>
  <si>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</si>
  <si>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</si>
  <si>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</si>
  <si>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</si>
  <si>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</si>
  <si>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</si>
  <si>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</si>
  <si>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</si>
  <si>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</si>
  <si>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</si>
  <si>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</si>
  <si>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</si>
  <si>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</si>
  <si>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</si>
  <si>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</si>
  <si>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</si>
  <si>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</si>
  <si>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</si>
  <si>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</si>
  <si>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</si>
  <si>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</si>
  <si>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</si>
  <si>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</si>
  <si>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</si>
  <si>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</si>
  <si>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</si>
  <si>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</si>
  <si>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</si>
  <si>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</si>
  <si>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</si>
  <si>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</si>
  <si>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</si>
  <si>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</si>
  <si>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</si>
  <si>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</si>
  <si>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</si>
  <si>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</si>
  <si>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</si>
  <si>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</si>
  <si>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</si>
  <si>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</si>
  <si>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</si>
  <si>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</si>
  <si>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</si>
  <si>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</si>
  <si>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</si>
  <si>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</si>
  <si>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</si>
  <si>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</si>
  <si>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</si>
  <si>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</si>
  <si>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</si>
  <si>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</si>
  <si>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</si>
  <si>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</si>
  <si>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</si>
  <si>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</si>
  <si>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</si>
  <si>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</si>
  <si>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</si>
  <si>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</si>
  <si>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</si>
  <si>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</si>
  <si>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</si>
  <si>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</si>
  <si>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</si>
  <si>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</si>
  <si>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</si>
  <si>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</si>
  <si>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</si>
  <si>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</si>
  <si>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</si>
  <si>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</si>
  <si>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</si>
  <si>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</si>
  <si>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</si>
  <si>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</si>
  <si>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</si>
  <si>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</si>
  <si>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</si>
  <si>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</si>
  <si>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</si>
  <si>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</si>
  <si>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</si>
  <si>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</si>
  <si>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</si>
  <si>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</si>
  <si>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</si>
  <si>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</si>
  <si>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</si>
  <si>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</si>
  <si>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</si>
  <si>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</si>
  <si>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</si>
  <si>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</si>
  <si>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</si>
  <si>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</si>
  <si>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</si>
  <si>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</si>
  <si>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</si>
  <si>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</si>
  <si>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</si>
  <si>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</si>
  <si>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</si>
  <si>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</si>
  <si>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</si>
  <si>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</si>
  <si>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</si>
  <si>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</si>
  <si>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</si>
  <si>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</si>
  <si>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</si>
  <si>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</si>
  <si>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</si>
  <si>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</si>
  <si>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</si>
  <si>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</si>
  <si>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</si>
  <si>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</si>
  <si>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</si>
  <si>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</si>
  <si>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</si>
  <si>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</si>
  <si>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</si>
  <si>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</si>
  <si>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</si>
  <si>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</si>
  <si>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</si>
  <si>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</si>
  <si>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</si>
  <si>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</si>
  <si>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</si>
  <si>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</si>
  <si>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</si>
  <si>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</si>
  <si>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</si>
  <si>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</si>
  <si>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</si>
  <si>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</si>
  <si>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</si>
  <si>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</si>
  <si>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</si>
  <si>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</si>
  <si>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</si>
  <si>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</si>
  <si>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</si>
  <si>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</si>
  <si>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</si>
  <si>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</si>
  <si>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</si>
  <si>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</si>
  <si>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</si>
  <si>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</si>
  <si>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</si>
  <si>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</si>
  <si>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</si>
  <si>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</si>
  <si>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</si>
  <si>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</si>
  <si>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</si>
  <si>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</si>
  <si>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</si>
  <si>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</si>
  <si>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</si>
  <si>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</si>
  <si>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</si>
  <si>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</si>
  <si>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</si>
  <si>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</si>
  <si>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</si>
  <si>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</si>
  <si>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</si>
  <si>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</si>
  <si>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</si>
  <si>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</si>
  <si>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</si>
  <si>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</si>
  <si>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</si>
  <si>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</si>
  <si>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</si>
  <si>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</si>
  <si>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</si>
  <si>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</si>
  <si>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</si>
  <si>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</si>
  <si>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</si>
  <si>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</si>
  <si>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</si>
  <si>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</si>
  <si>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</si>
  <si>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</si>
  <si>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</si>
  <si>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</si>
  <si>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</si>
  <si>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</si>
  <si>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</si>
  <si>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</si>
  <si>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</si>
  <si>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</si>
  <si>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</si>
  <si>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</si>
  <si>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</si>
  <si>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</si>
  <si>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</si>
  <si>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</si>
  <si>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</si>
  <si>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</si>
  <si>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</si>
  <si>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</si>
  <si>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</si>
  <si>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</si>
  <si>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</si>
  <si>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</si>
  <si>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</si>
  <si>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</si>
  <si>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</si>
  <si>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</si>
  <si>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</si>
  <si>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</si>
  <si>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</si>
  <si>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</si>
  <si>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</si>
  <si>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</si>
  <si>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</si>
  <si>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</si>
  <si>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</si>
  <si>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</si>
  <si>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</si>
  <si>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</si>
  <si>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</si>
  <si>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</si>
  <si>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</si>
  <si>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</si>
  <si>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</si>
  <si>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</si>
  <si>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</si>
  <si>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</si>
  <si>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</si>
  <si>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</si>
  <si>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</si>
  <si>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</si>
  <si>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</si>
  <si>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</si>
  <si>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</si>
  <si>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</si>
  <si>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</si>
  <si>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</si>
  <si>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</si>
  <si>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</si>
  <si>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</si>
  <si>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</si>
  <si>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</si>
  <si>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</si>
  <si>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</si>
  <si>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</si>
  <si>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</si>
  <si>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</si>
  <si>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</si>
  <si>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</si>
  <si>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</si>
  <si>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</si>
  <si>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</si>
  <si>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</si>
  <si>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</si>
  <si>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</si>
  <si>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</si>
  <si>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</si>
  <si>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</si>
  <si>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</si>
  <si>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</si>
  <si>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</si>
  <si>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</si>
  <si>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</si>
  <si>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</si>
  <si>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</si>
  <si>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</si>
  <si>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</si>
  <si>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</si>
  <si>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</si>
  <si>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</si>
  <si>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</si>
  <si>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</si>
  <si>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</si>
  <si>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</si>
  <si>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</si>
  <si>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</si>
  <si>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</si>
  <si>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</si>
  <si>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</si>
  <si>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</si>
  <si>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</si>
  <si>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</si>
  <si>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</si>
  <si>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</si>
  <si>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</si>
  <si>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</si>
  <si>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</si>
  <si>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</si>
  <si>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</si>
  <si>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</si>
  <si>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</si>
  <si>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</si>
  <si>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</si>
  <si>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</si>
  <si>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</si>
  <si>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</si>
  <si>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</si>
  <si>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</si>
  <si>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</si>
  <si>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</si>
  <si>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</si>
  <si>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</si>
  <si>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</si>
  <si>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</si>
  <si>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</si>
  <si>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</si>
  <si>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</si>
  <si>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</si>
  <si>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</si>
  <si>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</si>
  <si>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</si>
  <si>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</si>
  <si>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</si>
  <si>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</si>
  <si>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</si>
  <si>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</si>
  <si>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</si>
  <si>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</si>
  <si>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</si>
  <si>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</si>
  <si>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</si>
  <si>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</si>
  <si>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</si>
  <si>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</si>
  <si>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</si>
  <si>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</si>
  <si>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</si>
  <si>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</si>
  <si>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</si>
  <si>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</si>
  <si>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</si>
  <si>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</si>
  <si>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</si>
  <si>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</si>
  <si>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</si>
  <si>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</si>
  <si>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</si>
  <si>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</si>
  <si>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</si>
  <si>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</si>
  <si>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</si>
  <si>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</si>
  <si>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</si>
  <si>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</si>
  <si>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</si>
  <si>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</si>
  <si>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</si>
  <si>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</si>
  <si>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</si>
  <si>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</si>
  <si>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</si>
  <si>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</si>
  <si>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</si>
  <si>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</si>
  <si>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</si>
  <si>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</si>
  <si>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</si>
  <si>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</si>
  <si>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</si>
  <si>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</si>
  <si>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</si>
  <si>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</si>
  <si>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</si>
  <si>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</si>
  <si>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</si>
  <si>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</si>
  <si>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</si>
  <si>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</si>
  <si>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</si>
  <si>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</si>
  <si>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</si>
  <si>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</si>
  <si>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</si>
  <si>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</si>
  <si>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</si>
  <si>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</si>
  <si>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</si>
  <si>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</si>
  <si>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</si>
  <si>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</si>
  <si>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</si>
  <si>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</si>
  <si>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</si>
  <si>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</si>
  <si>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</si>
  <si>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</si>
  <si>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</si>
  <si>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</si>
  <si>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</si>
  <si>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</si>
  <si>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</si>
  <si>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</si>
  <si>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</si>
  <si>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</si>
  <si>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</si>
  <si>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</si>
  <si>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</si>
  <si>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</si>
  <si>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</si>
  <si>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</si>
  <si>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</si>
  <si>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</si>
  <si>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</si>
  <si>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</si>
  <si>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</si>
  <si>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</si>
  <si>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</si>
  <si>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</si>
  <si>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</si>
  <si>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</si>
  <si>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</si>
  <si>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</si>
  <si>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</si>
  <si>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</si>
  <si>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</si>
  <si>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</si>
  <si>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</si>
  <si>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</si>
  <si>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</si>
  <si>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</si>
  <si>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</si>
  <si>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</si>
  <si>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</si>
  <si>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</si>
  <si>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</si>
  <si>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</si>
  <si>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</si>
  <si>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</si>
  <si>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</si>
  <si>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</si>
  <si>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</si>
  <si>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</si>
  <si>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</si>
  <si>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</si>
  <si>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</si>
  <si>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</si>
  <si>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</si>
  <si>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</si>
  <si>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</si>
  <si>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</si>
  <si>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</si>
  <si>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</si>
  <si>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</si>
  <si>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</si>
  <si>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</si>
  <si>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</si>
  <si>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</si>
  <si>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</si>
  <si>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</si>
  <si>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</si>
  <si>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</si>
  <si>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</si>
  <si>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</si>
  <si>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</si>
  <si>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</si>
  <si>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</si>
  <si>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</si>
  <si>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</si>
  <si>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</si>
  <si>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</si>
  <si>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</si>
  <si>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</si>
  <si>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</si>
  <si>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</si>
  <si>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</si>
  <si>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</si>
  <si>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</si>
  <si>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</si>
  <si>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</si>
  <si>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</si>
  <si>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</si>
  <si>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</si>
  <si>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</si>
  <si>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</si>
  <si>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</si>
  <si>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</si>
  <si>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</si>
  <si>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</si>
  <si>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</si>
  <si>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</si>
  <si>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</si>
  <si>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</si>
  <si>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</si>
  <si>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</si>
  <si>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</si>
  <si>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</si>
  <si>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</si>
  <si>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</si>
  <si>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</si>
  <si>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</si>
  <si>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</si>
  <si>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</si>
  <si>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</si>
  <si>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</si>
  <si>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</si>
  <si>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</si>
  <si>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</si>
  <si>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</si>
  <si>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</si>
  <si>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</si>
  <si>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</si>
  <si>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</si>
  <si>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</si>
  <si>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</si>
  <si>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</si>
  <si>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</si>
  <si>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</si>
  <si>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</si>
  <si>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</si>
  <si>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</si>
  <si>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</si>
  <si>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</si>
  <si>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</si>
  <si>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</si>
  <si>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</si>
  <si>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</si>
  <si>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</si>
  <si>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</si>
  <si>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</si>
  <si>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</si>
  <si>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</si>
  <si>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</si>
  <si>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</si>
  <si>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</si>
  <si>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</si>
  <si>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</si>
  <si>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</si>
  <si>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</si>
  <si>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</si>
  <si>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</si>
  <si>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</si>
  <si>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</si>
  <si>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</si>
  <si>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</si>
  <si>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</si>
  <si>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</si>
  <si>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</si>
  <si>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</si>
  <si>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</si>
  <si>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</si>
  <si>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</si>
  <si>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</si>
  <si>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</si>
  <si>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</si>
  <si>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</si>
  <si>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</si>
  <si>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</si>
  <si>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</si>
  <si>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</si>
  <si>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</si>
  <si>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</si>
  <si>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</si>
  <si>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</si>
  <si>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</si>
  <si>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</si>
  <si>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</si>
  <si>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</si>
  <si>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</si>
  <si>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</si>
  <si>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</si>
  <si>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</si>
  <si>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</si>
  <si>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</si>
  <si>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</si>
  <si>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</si>
  <si>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</si>
  <si>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</si>
  <si>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</si>
  <si>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</si>
  <si>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</si>
  <si>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</si>
  <si>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</si>
  <si>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</si>
  <si>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</si>
  <si>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</si>
  <si>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</si>
  <si>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</si>
  <si>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</si>
  <si>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</si>
  <si>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</si>
  <si>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</si>
  <si>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</si>
  <si>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</si>
  <si>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</si>
  <si>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</si>
  <si>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</si>
  <si>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</si>
  <si>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</si>
  <si>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</si>
  <si>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</si>
  <si>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</si>
  <si>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</si>
  <si>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</si>
  <si>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</si>
  <si>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</si>
  <si>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</si>
  <si>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</si>
  <si>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</si>
  <si>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</si>
  <si>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</si>
  <si>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</si>
  <si>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</si>
  <si>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</si>
  <si>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</si>
  <si>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</si>
  <si>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</si>
  <si>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</si>
  <si>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</si>
  <si>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</si>
  <si>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</si>
  <si>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</si>
  <si>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</si>
  <si>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</si>
  <si>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</si>
  <si>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</si>
  <si>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</si>
  <si>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</si>
  <si>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</si>
  <si>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</si>
  <si>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</si>
  <si>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</si>
  <si>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</si>
  <si>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</si>
  <si>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</si>
  <si>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</si>
  <si>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</si>
  <si>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</si>
  <si>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</si>
  <si>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</si>
  <si>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</si>
  <si>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</si>
  <si>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</si>
  <si>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</si>
  <si>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</si>
  <si>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</si>
  <si>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</si>
  <si>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</si>
  <si>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</si>
  <si>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</si>
  <si>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</si>
  <si>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</si>
  <si>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</si>
  <si>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</si>
  <si>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</si>
  <si>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</si>
  <si>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</si>
  <si>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</si>
  <si>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</si>
  <si>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</si>
  <si>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</si>
  <si>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</si>
  <si>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</si>
  <si>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</si>
  <si>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</si>
  <si>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</si>
  <si>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</si>
  <si>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</si>
  <si>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</si>
  <si>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</si>
  <si>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</si>
  <si>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</si>
  <si>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</si>
  <si>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</si>
  <si>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</si>
  <si>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</si>
  <si>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</si>
  <si>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</si>
  <si>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</si>
  <si>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</si>
  <si>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</si>
  <si>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</si>
  <si>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</si>
  <si>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</si>
  <si>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</si>
  <si>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</si>
  <si>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</si>
  <si>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</si>
  <si>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</si>
  <si>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</si>
  <si>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</si>
  <si>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</si>
  <si>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</si>
  <si>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</si>
  <si>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</si>
  <si>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</si>
  <si>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</si>
  <si>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</si>
  <si>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</si>
  <si>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</si>
  <si>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</si>
  <si>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</si>
  <si>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</si>
  <si>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</si>
  <si>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</si>
  <si>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</si>
  <si>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</si>
  <si>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</si>
  <si>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</si>
  <si>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</si>
  <si>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</si>
  <si>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</si>
  <si>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</si>
  <si>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</si>
  <si>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</si>
  <si>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</si>
  <si>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</si>
  <si>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</si>
  <si>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</si>
  <si>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</si>
  <si>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</si>
  <si>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</si>
  <si>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</si>
  <si>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</si>
  <si>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</si>
  <si>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</si>
  <si>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</si>
  <si>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</si>
  <si>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</si>
  <si>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</si>
  <si>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</si>
  <si>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</si>
  <si>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</si>
  <si>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</si>
  <si>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</si>
  <si>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</si>
  <si>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</si>
  <si>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</si>
  <si>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</si>
  <si>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</si>
  <si>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</si>
  <si>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</si>
  <si>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</si>
  <si>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</si>
  <si>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</si>
  <si>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</si>
  <si>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</si>
  <si>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</si>
  <si>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</si>
  <si>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</si>
  <si>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</si>
  <si>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</si>
  <si>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</si>
  <si>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</si>
  <si>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</si>
  <si>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</si>
  <si>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</si>
  <si>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</si>
  <si>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</si>
  <si>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</si>
  <si>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</si>
  <si>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</si>
  <si>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</si>
  <si>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</si>
  <si>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</si>
  <si>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</si>
  <si>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</si>
  <si>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</si>
  <si>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</si>
  <si>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</si>
  <si>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</si>
  <si>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</si>
  <si>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</si>
  <si>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</si>
  <si>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</si>
  <si>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</si>
  <si>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</si>
  <si>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</si>
  <si>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</si>
  <si>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</si>
  <si>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</si>
  <si>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</si>
  <si>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</si>
  <si>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</si>
  <si>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</si>
  <si>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</si>
  <si>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</si>
  <si>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</si>
  <si>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</si>
  <si>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</si>
  <si>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</si>
  <si>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</si>
  <si>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</si>
  <si>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</si>
  <si>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</si>
  <si>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</si>
  <si>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</si>
  <si>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</si>
  <si>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</si>
  <si>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</si>
  <si>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</si>
  <si>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</si>
  <si>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</si>
  <si>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</si>
  <si>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</si>
  <si>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</si>
  <si>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</si>
  <si>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</si>
  <si>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</si>
  <si>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</si>
  <si>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</si>
  <si>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</si>
  <si>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</si>
  <si>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</si>
  <si>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</si>
  <si>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</si>
  <si>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</si>
  <si>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</si>
  <si>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</si>
  <si>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</si>
  <si>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</si>
  <si>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</si>
  <si>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</si>
  <si>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</si>
  <si>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</si>
  <si>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</si>
  <si>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</si>
  <si>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</si>
  <si>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</si>
  <si>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</si>
  <si>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</si>
  <si>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</si>
  <si>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</si>
  <si>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</si>
  <si>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</si>
  <si>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</si>
  <si>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</si>
  <si>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</si>
  <si>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</si>
  <si>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</si>
  <si>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</si>
  <si>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</si>
  <si>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</si>
  <si>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</si>
  <si>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</si>
  <si>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</si>
  <si>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</si>
  <si>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</si>
  <si>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</si>
  <si>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</si>
  <si>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</si>
  <si>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</si>
  <si>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</si>
  <si>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</si>
  <si>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</si>
  <si>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</si>
  <si>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</si>
  <si>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</si>
  <si>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</si>
  <si>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</si>
  <si>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</si>
  <si>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</si>
  <si>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</si>
  <si>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</si>
  <si>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</si>
  <si>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</si>
  <si>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</si>
  <si>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</si>
  <si>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</si>
  <si>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</si>
  <si>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</si>
  <si>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</si>
  <si>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</si>
  <si>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</si>
  <si>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</si>
  <si>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</si>
  <si>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</si>
  <si>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</si>
  <si>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</si>
  <si>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</si>
  <si>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</si>
  <si>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</si>
  <si>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</si>
  <si>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</si>
  <si>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</si>
  <si>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</si>
  <si>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</si>
  <si>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</si>
  <si>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</si>
  <si>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</si>
  <si>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</si>
  <si>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</si>
  <si>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</si>
  <si>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</si>
  <si>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</si>
  <si>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</si>
  <si>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</si>
  <si>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</si>
  <si>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</si>
  <si>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</si>
  <si>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</si>
  <si>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</si>
  <si>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</si>
  <si>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</si>
  <si>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</si>
  <si>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</si>
  <si>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</si>
  <si>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</si>
  <si>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</si>
  <si>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</si>
  <si>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</si>
  <si>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</si>
  <si>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</si>
  <si>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</si>
  <si>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</si>
  <si>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</si>
  <si>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</si>
  <si>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</si>
  <si>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</si>
  <si>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</si>
  <si>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</si>
  <si>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</si>
  <si>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</si>
  <si>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</si>
  <si>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</si>
  <si>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</si>
  <si>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</si>
  <si>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</si>
  <si>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</si>
  <si>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</si>
  <si>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</si>
  <si>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</si>
  <si>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</si>
  <si>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</si>
  <si>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</si>
  <si>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</si>
  <si>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</si>
  <si>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</si>
  <si>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</si>
  <si>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</si>
  <si>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</si>
  <si>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</si>
  <si>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</si>
  <si>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</si>
  <si>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</si>
  <si>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</si>
  <si>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</si>
  <si>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</si>
  <si>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</si>
  <si>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</si>
  <si>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</si>
  <si>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</si>
  <si>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</si>
  <si>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</si>
  <si>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</si>
  <si>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</si>
  <si>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</si>
  <si>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</si>
  <si>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</si>
  <si>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</si>
  <si>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</si>
  <si>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</si>
  <si>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</si>
  <si>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</si>
  <si>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</si>
  <si>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</si>
  <si>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</si>
  <si>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</si>
  <si>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</si>
  <si>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</si>
  <si>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</si>
  <si>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</si>
  <si>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</si>
  <si>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</si>
  <si>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</si>
  <si>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</si>
  <si>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</si>
  <si>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</si>
  <si>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</si>
  <si>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</si>
  <si>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</si>
  <si>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</si>
  <si>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</si>
  <si>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</si>
  <si>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</si>
  <si>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</si>
  <si>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</si>
  <si>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</si>
  <si>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</si>
  <si>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</si>
  <si>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</si>
  <si>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</si>
  <si>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</si>
  <si>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</si>
  <si>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</si>
  <si>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</si>
  <si>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</si>
  <si>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</si>
  <si>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</si>
  <si>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</si>
  <si>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</si>
  <si>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</si>
  <si>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</si>
  <si>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</si>
  <si>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</si>
  <si>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</si>
  <si>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</si>
  <si>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</si>
  <si>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</si>
  <si>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</si>
  <si>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</si>
  <si>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</si>
  <si>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</si>
  <si>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</si>
  <si>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</si>
  <si>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</si>
  <si>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</si>
  <si>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</si>
  <si>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</si>
  <si>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</si>
  <si>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</si>
  <si>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</si>
  <si>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</si>
  <si>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</si>
  <si>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</si>
  <si>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</si>
  <si>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</si>
  <si>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</si>
  <si>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</si>
  <si>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</si>
  <si>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</si>
  <si>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</si>
  <si>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</si>
  <si>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</si>
  <si>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</si>
  <si>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</si>
  <si>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</si>
  <si>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</si>
  <si>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</si>
  <si>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</si>
  <si>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</si>
  <si>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</si>
  <si>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</si>
  <si>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</si>
  <si>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</si>
  <si>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</si>
  <si>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</si>
  <si>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</si>
  <si>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</si>
  <si>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</si>
  <si>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</si>
  <si>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</si>
  <si>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</si>
  <si>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</si>
  <si>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</si>
  <si>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</si>
  <si>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</si>
  <si>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</si>
  <si>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</si>
  <si>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</si>
  <si>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</si>
  <si>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</si>
  <si>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</si>
  <si>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</si>
  <si>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</si>
  <si>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</si>
  <si>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</si>
  <si>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</si>
  <si>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</si>
  <si>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</si>
  <si>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</si>
  <si>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</si>
  <si>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</si>
  <si>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</si>
  <si>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</si>
  <si>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</si>
  <si>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</si>
  <si>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</si>
  <si>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</si>
  <si>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</si>
  <si>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</si>
  <si>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</si>
  <si>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</si>
  <si>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</si>
  <si>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</si>
  <si>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</si>
  <si>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</si>
  <si>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</si>
  <si>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</si>
  <si>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</si>
  <si>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</si>
  <si>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</si>
  <si>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</si>
  <si>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</si>
  <si>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</si>
  <si>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</si>
  <si>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</si>
  <si>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</si>
  <si>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</si>
  <si>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</si>
  <si>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</si>
  <si>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</si>
  <si>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</si>
  <si>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</si>
  <si>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</si>
  <si>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</si>
  <si>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</si>
  <si>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</si>
  <si>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</si>
  <si>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</si>
  <si>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</si>
  <si>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</si>
  <si>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</si>
  <si>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</si>
  <si>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</si>
  <si>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</si>
  <si>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</si>
  <si>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</si>
  <si>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</si>
  <si>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</si>
  <si>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</si>
  <si>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</si>
  <si>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</si>
  <si>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</si>
  <si>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</si>
  <si>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</si>
  <si>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</si>
  <si>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</si>
  <si>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</si>
  <si>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</si>
  <si>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</si>
  <si>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</si>
  <si>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</si>
  <si>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</si>
  <si>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</si>
  <si>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</si>
  <si>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</si>
  <si>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</si>
  <si>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</si>
  <si>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</si>
  <si>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</si>
  <si>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</si>
  <si>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</si>
  <si>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</si>
  <si>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</si>
  <si>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</si>
  <si>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</si>
  <si>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</si>
  <si>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</si>
  <si>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</si>
  <si>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</si>
  <si>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</si>
  <si>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</si>
  <si>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</si>
  <si>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</si>
  <si>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</si>
  <si>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</si>
  <si>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</si>
  <si>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</si>
  <si>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</si>
  <si>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</si>
  <si>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</si>
  <si>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</si>
  <si>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</si>
  <si>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</si>
  <si>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</si>
  <si>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</si>
  <si>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</si>
  <si>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</si>
  <si>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</si>
  <si>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</si>
  <si>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</si>
  <si>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</si>
  <si>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</si>
  <si>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</si>
  <si>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</si>
  <si>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</si>
  <si>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</si>
  <si>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</si>
  <si>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</si>
  <si>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</si>
  <si>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</si>
  <si>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</si>
  <si>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</si>
  <si>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</si>
  <si>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</si>
  <si>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</si>
  <si>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</si>
  <si>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</si>
  <si>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</si>
  <si>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</si>
  <si>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</si>
  <si>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</si>
  <si>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</si>
  <si>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</si>
  <si>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</si>
  <si>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</si>
  <si>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</si>
  <si>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</si>
  <si>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</si>
  <si>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</si>
  <si>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</si>
  <si>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</si>
  <si>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</si>
  <si>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</si>
  <si>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</si>
  <si>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</si>
  <si>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</si>
  <si>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</si>
  <si>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</si>
  <si>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</si>
  <si>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</si>
  <si>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</si>
  <si>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</si>
  <si>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</si>
  <si>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</si>
  <si>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</si>
  <si>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</si>
  <si>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</si>
  <si>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</si>
  <si>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</si>
  <si>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</si>
  <si>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</si>
  <si>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</si>
  <si>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</si>
  <si>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</si>
  <si>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</si>
  <si>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</si>
  <si>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</si>
  <si>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</si>
  <si>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</si>
  <si>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</si>
  <si>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</si>
  <si>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</si>
  <si>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</si>
  <si>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</si>
  <si>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</si>
  <si>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</si>
  <si>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</si>
  <si>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</si>
  <si>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</si>
  <si>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</si>
  <si>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</si>
  <si>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</si>
  <si>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</si>
  <si>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</si>
  <si>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</si>
  <si>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</si>
  <si>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</si>
  <si>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</si>
  <si>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</si>
  <si>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</si>
  <si>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</si>
  <si>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</si>
  <si>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</si>
  <si>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</si>
  <si>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</si>
  <si>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</si>
  <si>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</si>
  <si>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</si>
  <si>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</si>
  <si>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</si>
  <si>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</si>
  <si>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</si>
  <si>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</si>
  <si>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</si>
  <si>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</si>
  <si>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</si>
  <si>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</si>
  <si>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</si>
  <si>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</si>
  <si>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</si>
  <si>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</si>
  <si>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</si>
  <si>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</si>
  <si>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</si>
  <si>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</si>
  <si>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</si>
  <si>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</si>
  <si>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</si>
  <si>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</si>
  <si>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</si>
  <si>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</si>
  <si>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</si>
  <si>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</si>
  <si>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</si>
  <si>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</si>
  <si>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</si>
  <si>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</si>
  <si>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</si>
  <si>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</si>
  <si>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</si>
  <si>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</si>
  <si>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</si>
  <si>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</si>
  <si>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</si>
  <si>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</si>
  <si>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</si>
  <si>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</si>
  <si>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</si>
  <si>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</si>
  <si>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</si>
  <si>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</si>
  <si>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</si>
  <si>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</si>
  <si>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</si>
  <si>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</si>
  <si>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</si>
  <si>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</si>
  <si>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</si>
  <si>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</si>
  <si>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</si>
  <si>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</si>
  <si>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</si>
  <si>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</si>
  <si>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</si>
  <si>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</si>
  <si>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</si>
  <si>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</si>
  <si>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</si>
  <si>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</si>
  <si>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</si>
  <si>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</si>
  <si>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</si>
  <si>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</si>
  <si>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</si>
  <si>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</si>
  <si>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</si>
  <si>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</si>
  <si>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</si>
  <si>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</si>
  <si>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</si>
  <si>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</si>
  <si>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</si>
  <si>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</si>
  <si>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</si>
  <si>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</si>
  <si>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</si>
  <si>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</si>
  <si>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</si>
  <si>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</si>
  <si>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</si>
  <si>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</si>
  <si>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</si>
  <si>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</si>
  <si>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</si>
  <si>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</si>
  <si>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</si>
  <si>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</si>
  <si>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</si>
  <si>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</si>
  <si>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</si>
  <si>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</si>
  <si>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</si>
  <si>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</si>
  <si>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</si>
  <si>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</si>
  <si>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</si>
  <si>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</si>
  <si>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</si>
  <si>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</si>
  <si>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</si>
  <si>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</si>
  <si>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</si>
  <si>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</si>
  <si>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</si>
  <si>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</si>
  <si>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</si>
  <si>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</si>
  <si>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</si>
  <si>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</si>
  <si>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</si>
  <si>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</si>
  <si>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</si>
  <si>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</si>
  <si>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</si>
  <si>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</si>
  <si>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</si>
  <si>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</si>
  <si>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</si>
  <si>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</si>
  <si>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</si>
  <si>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</si>
  <si>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</si>
  <si>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</si>
  <si>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</si>
  <si>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</si>
  <si>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</si>
  <si>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</si>
  <si>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</si>
  <si>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</si>
  <si>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</si>
  <si>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</si>
  <si>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</si>
  <si>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</si>
  <si>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</si>
  <si>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</si>
  <si>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</si>
  <si>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</si>
  <si>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</si>
  <si>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</si>
  <si>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</si>
  <si>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</si>
  <si>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</si>
  <si>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</si>
  <si>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</si>
  <si>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</si>
  <si>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</si>
  <si>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</si>
  <si>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</si>
  <si>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</si>
  <si>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</si>
  <si>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</si>
  <si>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</si>
  <si>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</si>
  <si>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</si>
  <si>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</si>
  <si>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</si>
  <si>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</si>
  <si>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</si>
  <si>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</si>
  <si>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</si>
  <si>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</si>
  <si>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</si>
  <si>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</si>
  <si>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</si>
  <si>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</si>
  <si>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</si>
  <si>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</si>
  <si>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</si>
  <si>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</si>
  <si>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</si>
  <si>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</si>
  <si>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</si>
  <si>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</si>
  <si>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</si>
  <si>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</si>
  <si>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</si>
  <si>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</si>
  <si>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</si>
  <si>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</si>
  <si>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</si>
  <si>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</si>
  <si>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</si>
  <si>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</si>
  <si>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</si>
  <si>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</si>
  <si>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</si>
  <si>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</si>
  <si>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</si>
  <si>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</si>
  <si>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</si>
  <si>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</si>
  <si>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</si>
  <si>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</si>
  <si>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</si>
  <si>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</si>
  <si>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</si>
  <si>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</si>
  <si>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</si>
  <si>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</si>
  <si>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</si>
  <si>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</si>
  <si>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</si>
  <si>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</si>
  <si>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</si>
  <si>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</si>
  <si>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</si>
  <si>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</si>
  <si>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</si>
  <si>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</si>
  <si>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</si>
  <si>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</si>
  <si>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</si>
  <si>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</si>
  <si>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</si>
  <si>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</si>
  <si>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</si>
  <si>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</si>
  <si>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</si>
  <si>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</si>
  <si>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</si>
  <si>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</si>
  <si>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</si>
  <si>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</si>
  <si>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</si>
  <si>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</si>
  <si>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</si>
  <si>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</si>
  <si>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</si>
  <si>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</si>
  <si>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</si>
  <si>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</si>
  <si>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</si>
  <si>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</si>
  <si>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</si>
  <si>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</si>
  <si>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</si>
  <si>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</si>
  <si>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</si>
  <si>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</si>
  <si>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</si>
  <si>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</si>
  <si>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</si>
  <si>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</si>
  <si>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</si>
  <si>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</si>
  <si>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</si>
  <si>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</si>
  <si>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</si>
  <si>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</si>
  <si>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</si>
  <si>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</si>
  <si>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</si>
  <si>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</si>
  <si>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</si>
  <si>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</si>
  <si>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</si>
  <si>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</si>
  <si>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</si>
  <si>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</si>
  <si>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</si>
  <si>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</si>
  <si>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</si>
  <si>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</si>
  <si>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</si>
  <si>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</si>
  <si>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</si>
  <si>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</si>
  <si>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</si>
  <si>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</si>
  <si>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</si>
  <si>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</si>
  <si>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</si>
  <si>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</si>
  <si>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</si>
  <si>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</si>
  <si>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</si>
  <si>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</si>
  <si>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</si>
  <si>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</si>
  <si>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</si>
  <si>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</si>
  <si>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</si>
  <si>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</si>
  <si>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</si>
  <si>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</si>
  <si>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</si>
  <si>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</si>
  <si>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</si>
  <si>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</si>
  <si>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</si>
  <si>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</si>
  <si>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</si>
  <si>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</si>
  <si>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</si>
  <si>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</si>
  <si>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</si>
  <si>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</si>
  <si>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</si>
  <si>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</si>
  <si>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</si>
  <si>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</si>
  <si>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</si>
  <si>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</si>
  <si>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</si>
  <si>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</si>
  <si>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</si>
  <si>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</si>
  <si>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</si>
  <si>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</si>
  <si>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</si>
  <si>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</si>
  <si>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</si>
  <si>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</si>
  <si>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</si>
  <si>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</si>
  <si>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</si>
  <si>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</si>
  <si>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</si>
  <si>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</si>
  <si>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</si>
  <si>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</si>
  <si>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</si>
  <si>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</si>
  <si>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</si>
  <si>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</si>
  <si>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</si>
  <si>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</si>
  <si>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</si>
  <si>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</si>
  <si>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</si>
  <si>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</si>
  <si>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</si>
  <si>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</si>
  <si>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</si>
  <si>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</si>
  <si>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</si>
  <si>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</si>
  <si>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</si>
  <si>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</si>
  <si>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</si>
  <si>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</si>
  <si>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</si>
  <si>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</si>
  <si>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</si>
  <si>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</si>
  <si>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</si>
  <si>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</si>
  <si>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</si>
  <si>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</si>
  <si>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</si>
  <si>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</si>
  <si>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</si>
  <si>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</si>
  <si>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</si>
  <si>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</si>
  <si>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</si>
  <si>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</si>
  <si>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</si>
  <si>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</si>
  <si>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</si>
  <si>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</si>
  <si>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</si>
  <si>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</si>
  <si>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</si>
  <si>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</si>
  <si>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</si>
  <si>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</si>
  <si>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</si>
  <si>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</si>
  <si>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</si>
  <si>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</si>
  <si>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</si>
  <si>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</si>
  <si>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</si>
  <si>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</si>
  <si>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</si>
  <si>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</si>
  <si>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</si>
  <si>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</si>
  <si>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</si>
  <si>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</si>
  <si>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</si>
  <si>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</si>
  <si>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</si>
  <si>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</si>
  <si>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</si>
  <si>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</si>
  <si>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</si>
  <si>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</si>
  <si>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</si>
  <si>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</si>
  <si>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</si>
  <si>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</si>
  <si>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</si>
  <si>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</si>
  <si>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</si>
  <si>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</si>
  <si>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</si>
  <si>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</si>
  <si>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</si>
  <si>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</si>
  <si>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</si>
  <si>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</si>
  <si>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</si>
  <si>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</si>
  <si>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</si>
  <si>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</si>
  <si>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</si>
  <si>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</si>
  <si>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</si>
  <si>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</si>
  <si>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</si>
  <si>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</si>
  <si>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</si>
  <si>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</si>
  <si>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</si>
  <si>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</si>
  <si>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</si>
  <si>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</si>
  <si>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</si>
  <si>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</si>
  <si>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</si>
  <si>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</si>
  <si>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</si>
  <si>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</si>
  <si>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</si>
  <si>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</si>
  <si>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</si>
  <si>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</si>
  <si>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</si>
  <si>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</si>
  <si>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</si>
  <si>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</si>
  <si>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</si>
  <si>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</si>
  <si>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</si>
  <si>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</si>
  <si>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</si>
  <si>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</si>
  <si>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</si>
  <si>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</si>
  <si>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</si>
  <si>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</si>
  <si>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</si>
  <si>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</si>
  <si>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</si>
  <si>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</si>
  <si>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</si>
  <si>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</si>
  <si>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</si>
  <si>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</si>
  <si>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</si>
  <si>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</si>
  <si>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</si>
  <si>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</si>
  <si>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</si>
  <si>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</si>
  <si>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</si>
  <si>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</si>
  <si>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</si>
  <si>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</si>
  <si>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</si>
  <si>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</si>
  <si>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</si>
  <si>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</si>
  <si>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</si>
  <si>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</si>
  <si>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</si>
  <si>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</si>
  <si>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</si>
  <si>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</si>
  <si>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</si>
  <si>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</si>
  <si>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</si>
  <si>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</si>
  <si>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</si>
  <si>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</si>
  <si>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</si>
  <si>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</si>
  <si>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</si>
  <si>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</si>
  <si>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</si>
  <si>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</si>
  <si>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</si>
  <si>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</si>
  <si>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</si>
  <si>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</si>
  <si>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</si>
  <si>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</si>
  <si>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</si>
  <si>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</si>
  <si>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</si>
  <si>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</si>
  <si>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</si>
  <si>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</si>
  <si>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</si>
  <si>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</si>
  <si>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</si>
  <si>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</si>
  <si>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</si>
  <si>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</si>
  <si>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</si>
  <si>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</si>
  <si>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</si>
  <si>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</si>
  <si>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</si>
  <si>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</si>
  <si>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</si>
  <si>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</si>
  <si>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</si>
  <si>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</si>
  <si>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</si>
  <si>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</si>
  <si>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</si>
  <si>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</si>
  <si>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</si>
  <si>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</si>
  <si>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</si>
  <si>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</si>
  <si>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</si>
  <si>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</si>
  <si>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</si>
  <si>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</si>
  <si>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</si>
  <si>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</si>
  <si>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</si>
  <si>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</si>
  <si>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</si>
  <si>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</si>
  <si>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</si>
  <si>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</si>
  <si>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</si>
  <si>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</si>
  <si>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</si>
  <si>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</si>
  <si>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</si>
  <si>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</si>
  <si>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</si>
  <si>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</si>
  <si>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</si>
  <si>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</si>
  <si>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</si>
  <si>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</si>
  <si>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</si>
  <si>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</si>
  <si>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</si>
  <si>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</si>
  <si>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</si>
  <si>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</si>
  <si>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</si>
  <si>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</si>
  <si>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</si>
  <si>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</si>
  <si>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</si>
  <si>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</si>
  <si>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</si>
  <si>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</si>
  <si>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</si>
  <si>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</si>
  <si>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</si>
  <si>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</si>
  <si>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</si>
  <si>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</si>
  <si>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</si>
  <si>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</si>
  <si>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</si>
  <si>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</si>
  <si>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</si>
  <si>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</si>
  <si>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</si>
  <si>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</si>
  <si>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</si>
  <si>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</si>
  <si>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</si>
  <si>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</si>
  <si>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</si>
  <si>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</si>
  <si>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</si>
  <si>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</si>
  <si>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</si>
  <si>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</si>
  <si>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</si>
  <si>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</si>
  <si>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</si>
  <si>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</si>
  <si>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</si>
  <si>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</si>
  <si>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</si>
  <si>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</si>
  <si>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</si>
  <si>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</si>
  <si>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</si>
  <si>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</si>
  <si>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</si>
  <si>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</si>
  <si>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</si>
  <si>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</si>
  <si>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</si>
  <si>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</si>
  <si>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</si>
  <si>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</si>
  <si>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</si>
  <si>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</si>
  <si>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</si>
  <si>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</si>
  <si>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</si>
  <si>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</si>
  <si>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</si>
  <si>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</si>
  <si>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</si>
  <si>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</si>
  <si>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</si>
  <si>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</si>
  <si>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</si>
  <si>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</si>
  <si>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</si>
  <si>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</si>
  <si>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</si>
  <si>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</si>
  <si>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</si>
  <si>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</si>
  <si>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</si>
  <si>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</si>
  <si>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</si>
  <si>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</si>
  <si>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</si>
  <si>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</si>
  <si>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</si>
  <si>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</si>
  <si>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</si>
  <si>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</si>
  <si>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</si>
  <si>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</si>
  <si>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</si>
  <si>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</si>
  <si>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</si>
  <si>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</si>
  <si>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</si>
  <si>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</si>
  <si>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</si>
  <si>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</si>
  <si>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</si>
  <si>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</si>
  <si>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</si>
  <si>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</si>
  <si>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</si>
  <si>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</si>
  <si>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</si>
  <si>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</si>
  <si>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</si>
  <si>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</si>
  <si>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</si>
  <si>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</si>
  <si>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</si>
  <si>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</si>
  <si>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</si>
  <si>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</si>
  <si>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</si>
  <si>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</si>
  <si>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</si>
  <si>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</si>
  <si>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</si>
  <si>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</si>
  <si>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</si>
  <si>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</si>
  <si>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</si>
  <si>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</si>
  <si>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</si>
  <si>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</si>
  <si>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</si>
  <si>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</si>
  <si>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</si>
  <si>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</si>
  <si>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</si>
  <si>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</si>
  <si>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</si>
  <si>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</si>
  <si>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</si>
  <si>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</si>
  <si>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</si>
  <si>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</si>
  <si>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</si>
  <si>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</si>
  <si>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</si>
  <si>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</si>
  <si>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</si>
  <si>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</si>
  <si>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</si>
  <si>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</si>
  <si>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</si>
  <si>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</si>
  <si>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</si>
  <si>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</si>
  <si>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</si>
  <si>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</si>
  <si>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</si>
  <si>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</si>
  <si>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</si>
  <si>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</si>
  <si>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</si>
  <si>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</si>
  <si>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</si>
  <si>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</si>
  <si>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</si>
  <si>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</si>
  <si>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</si>
  <si>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</si>
  <si>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</si>
  <si>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</si>
  <si>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</si>
  <si>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</si>
  <si>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</si>
  <si>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</si>
  <si>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</si>
  <si>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</si>
  <si>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</si>
  <si>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</si>
  <si>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</si>
  <si>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</si>
  <si>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</si>
  <si>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</si>
  <si>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</si>
  <si>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</si>
  <si>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</si>
  <si>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</si>
  <si>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</si>
  <si>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</si>
  <si>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</si>
  <si>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</si>
  <si>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</si>
  <si>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</si>
  <si>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</si>
  <si>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</si>
  <si>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</si>
  <si>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</si>
  <si>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</si>
  <si>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</si>
  <si>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</si>
  <si>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</si>
  <si>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</si>
  <si>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</si>
  <si>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</si>
  <si>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</si>
  <si>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</si>
  <si>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</si>
  <si>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</si>
  <si>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</si>
  <si>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</si>
  <si>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</si>
  <si>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</si>
  <si>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</si>
  <si>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</si>
  <si>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</si>
  <si>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</si>
  <si>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</si>
  <si>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</si>
  <si>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</si>
  <si>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</si>
  <si>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</si>
  <si>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</si>
  <si>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</si>
  <si>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</si>
  <si>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</si>
  <si>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</si>
  <si>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</si>
  <si>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</si>
  <si>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</si>
  <si>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</si>
  <si>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</si>
  <si>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</si>
  <si>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</si>
  <si>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</si>
  <si>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</si>
  <si>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</si>
  <si>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</si>
  <si>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</si>
  <si>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</si>
  <si>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</si>
  <si>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</si>
  <si>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</si>
  <si>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</si>
  <si>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</si>
  <si>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</si>
  <si>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</si>
  <si>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</si>
  <si>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</si>
  <si>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</si>
  <si>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</si>
  <si>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</si>
  <si>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</si>
  <si>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</si>
  <si>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</si>
  <si>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</si>
  <si>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</si>
  <si>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</si>
  <si>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</si>
  <si>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</si>
  <si>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</si>
  <si>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</si>
  <si>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</si>
  <si>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</si>
  <si>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</si>
  <si>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</si>
  <si>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</si>
  <si>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</si>
  <si>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</si>
  <si>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</si>
  <si>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</si>
  <si>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</si>
  <si>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</si>
  <si>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</si>
  <si>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</si>
  <si>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</si>
  <si>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</si>
  <si>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</si>
  <si>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</si>
  <si>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</si>
  <si>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</si>
  <si>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</si>
  <si>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</si>
  <si>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</si>
  <si>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</si>
  <si>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</si>
  <si>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</si>
  <si>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</si>
  <si>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</si>
  <si>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</si>
  <si>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</si>
  <si>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</si>
  <si>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</si>
  <si>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</si>
  <si>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</si>
  <si>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</si>
  <si>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</si>
  <si>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</si>
  <si>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</si>
  <si>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</si>
  <si>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</si>
  <si>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</si>
  <si>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</si>
  <si>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</si>
  <si>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</si>
  <si>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</si>
  <si>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</si>
  <si>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</si>
  <si>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</si>
  <si>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</si>
  <si>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</si>
  <si>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</si>
  <si>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</si>
  <si>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</si>
  <si>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</si>
  <si>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</si>
  <si>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</si>
  <si>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</si>
  <si>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</si>
  <si>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</si>
  <si>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</si>
  <si>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</si>
  <si>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</si>
  <si>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</si>
  <si>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</si>
  <si>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</si>
  <si>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</si>
  <si>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</si>
  <si>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</si>
  <si>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</si>
  <si>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</si>
  <si>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</si>
  <si>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</si>
  <si>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</si>
  <si>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</si>
  <si>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</si>
  <si>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</si>
  <si>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</si>
  <si>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</si>
  <si>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</si>
  <si>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</si>
  <si>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</si>
  <si>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</si>
  <si>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</si>
  <si>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</si>
  <si>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</si>
  <si>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</si>
  <si>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</si>
  <si>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</si>
  <si>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</si>
  <si>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</si>
  <si>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</si>
  <si>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</si>
  <si>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</si>
  <si>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</si>
  <si>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</si>
  <si>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</si>
  <si>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</si>
  <si>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</si>
  <si>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</si>
  <si>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</si>
  <si>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</si>
  <si>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</si>
  <si>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</si>
  <si>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</si>
  <si>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</si>
  <si>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</si>
  <si>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</si>
  <si>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</si>
  <si>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</si>
  <si>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</si>
  <si>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</si>
  <si>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</si>
  <si>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</si>
  <si>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</si>
  <si>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</si>
  <si>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</si>
  <si>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</si>
  <si>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</si>
  <si>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</si>
  <si>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</si>
  <si>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</si>
  <si>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</si>
  <si>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</si>
  <si>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</si>
  <si>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</si>
  <si>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</si>
  <si>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</si>
  <si>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</si>
  <si>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</si>
  <si>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</si>
  <si>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</si>
  <si>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</si>
  <si>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</si>
  <si>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</si>
  <si>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</si>
  <si>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</si>
  <si>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</si>
  <si>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</si>
  <si>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</si>
  <si>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</si>
  <si>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</si>
  <si>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</si>
  <si>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</si>
  <si>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</si>
  <si>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</si>
  <si>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</si>
  <si>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</si>
  <si>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</si>
  <si>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</si>
  <si>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</si>
  <si>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</si>
  <si>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</si>
  <si>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</si>
  <si>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</si>
  <si>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</si>
  <si>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</si>
  <si>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</si>
  <si>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</si>
  <si>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</si>
  <si>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</si>
  <si>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</si>
  <si>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</si>
  <si>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</si>
  <si>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</si>
  <si>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</si>
  <si>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</si>
  <si>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</si>
  <si>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</si>
  <si>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</si>
  <si>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</si>
  <si>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</si>
  <si>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</si>
  <si>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</si>
  <si>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</si>
  <si>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</si>
  <si>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</si>
  <si>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</si>
  <si>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</si>
  <si>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</si>
  <si>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</si>
  <si>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</si>
  <si>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</si>
  <si>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</si>
  <si>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</si>
  <si>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</si>
  <si>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</si>
  <si>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</si>
  <si>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</si>
  <si>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</si>
  <si>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</si>
  <si>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</si>
  <si>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</si>
  <si>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</si>
  <si>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</si>
  <si>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</si>
  <si>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</si>
  <si>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</si>
  <si>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</si>
  <si>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</si>
  <si>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</si>
  <si>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</si>
  <si>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</si>
  <si>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</si>
  <si>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</si>
  <si>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</si>
  <si>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</si>
  <si>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</si>
  <si>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</si>
  <si>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</si>
  <si>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</si>
  <si>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</si>
  <si>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</si>
  <si>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</si>
  <si>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</si>
  <si>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</si>
  <si>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</si>
  <si>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</si>
  <si>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</si>
  <si>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</si>
  <si>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</si>
  <si>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</si>
  <si>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</si>
  <si>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</si>
  <si>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</si>
  <si>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</si>
  <si>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</si>
  <si>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</si>
  <si>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</si>
  <si>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</si>
  <si>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</si>
  <si>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</si>
  <si>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</si>
  <si>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</si>
  <si>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</si>
  <si>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</si>
  <si>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</si>
  <si>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</si>
  <si>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</si>
  <si>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</si>
  <si>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</si>
  <si>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</si>
  <si>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</si>
  <si>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</si>
  <si>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</si>
  <si>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</si>
  <si>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</si>
  <si>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</si>
  <si>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</si>
  <si>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</si>
  <si>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</si>
  <si>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</si>
  <si>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</si>
  <si>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</si>
  <si>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</si>
  <si>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</si>
  <si>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</si>
  <si>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</si>
  <si>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</si>
  <si>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</si>
  <si>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</si>
  <si>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</si>
  <si>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</si>
  <si>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</si>
  <si>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</si>
  <si>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</si>
  <si>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</si>
  <si>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</si>
  <si>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</si>
  <si>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</si>
  <si>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</si>
  <si>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</si>
  <si>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</si>
  <si>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</si>
  <si>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</si>
  <si>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</si>
  <si>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</si>
  <si>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</si>
  <si>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</si>
  <si>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</si>
  <si>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</si>
  <si>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</si>
  <si>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</si>
  <si>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</si>
  <si>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</si>
  <si>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</si>
  <si>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</si>
  <si>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</si>
  <si>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</si>
  <si>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</si>
  <si>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</si>
  <si>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</si>
  <si>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</si>
  <si>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</si>
  <si>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</si>
  <si>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</si>
  <si>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</si>
  <si>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</si>
  <si>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</si>
  <si>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</si>
  <si>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</si>
  <si>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</si>
  <si>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</si>
  <si>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</si>
  <si>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</si>
  <si>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</si>
  <si>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</si>
  <si>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</si>
  <si>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</si>
  <si>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</si>
  <si>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</si>
  <si>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</si>
  <si>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</si>
  <si>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</si>
  <si>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</si>
  <si>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</si>
  <si>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</si>
  <si>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</si>
  <si>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</si>
  <si>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</si>
  <si>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</si>
  <si>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</si>
  <si>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</si>
  <si>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</si>
  <si>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</si>
  <si>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</si>
  <si>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</si>
  <si>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</si>
  <si>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</si>
  <si>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</si>
  <si>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</si>
  <si>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</si>
  <si>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</si>
  <si>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</si>
  <si>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</si>
  <si>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</si>
  <si>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</si>
  <si>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</si>
  <si>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</si>
  <si>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</si>
  <si>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</si>
  <si>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</si>
  <si>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</si>
  <si>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</si>
  <si>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</si>
  <si>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</si>
  <si>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</si>
  <si>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</si>
  <si>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</si>
  <si>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</si>
  <si>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</si>
  <si>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</si>
  <si>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</si>
  <si>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</si>
  <si>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</si>
  <si>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</si>
  <si>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</si>
  <si>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</si>
  <si>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</si>
  <si>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</si>
  <si>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</si>
  <si>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</si>
  <si>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</si>
  <si>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</si>
  <si>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</si>
  <si>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</si>
  <si>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</si>
  <si>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</si>
  <si>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</si>
  <si>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</si>
  <si>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</si>
  <si>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</si>
  <si>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</si>
  <si>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</si>
  <si>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</si>
  <si>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</si>
  <si>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</si>
  <si>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</si>
  <si>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</si>
  <si>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</si>
  <si>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</si>
  <si>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</si>
  <si>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</si>
  <si>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</si>
  <si>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</si>
  <si>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</si>
  <si>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</si>
  <si>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</si>
  <si>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</si>
  <si>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</si>
  <si>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</si>
  <si>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</si>
  <si>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</si>
  <si>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</si>
  <si>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</si>
  <si>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</si>
  <si>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</si>
  <si>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</si>
  <si>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</si>
  <si>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</si>
  <si>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</si>
  <si>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</si>
  <si>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</si>
  <si>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</si>
  <si>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</si>
  <si>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</si>
  <si>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</si>
  <si>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</si>
  <si>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</si>
  <si>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</si>
  <si>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</si>
  <si>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</si>
  <si>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</si>
  <si>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</si>
  <si>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</si>
  <si>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</si>
  <si>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</si>
  <si>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</si>
  <si>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</si>
  <si>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</si>
  <si>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</si>
  <si>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</si>
  <si>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</si>
  <si>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</si>
  <si>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</si>
  <si>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</si>
  <si>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</si>
  <si>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</si>
  <si>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</si>
  <si>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</si>
  <si>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</si>
  <si>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</si>
  <si>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</si>
  <si>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</si>
  <si>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</si>
  <si>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</si>
  <si>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</si>
  <si>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</si>
  <si>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</si>
  <si>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</si>
  <si>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</si>
  <si>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</si>
  <si>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</si>
  <si>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</si>
  <si>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</si>
  <si>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</si>
  <si>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</si>
  <si>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</si>
  <si>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</si>
  <si>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</si>
  <si>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</si>
  <si>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</si>
  <si>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</si>
  <si>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</si>
  <si>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</si>
  <si>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</si>
  <si>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</si>
  <si>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</si>
  <si>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</si>
  <si>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</si>
  <si>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</si>
  <si>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</si>
  <si>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</si>
  <si>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</si>
  <si>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</si>
  <si>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</si>
  <si>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</si>
  <si>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</si>
  <si>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</si>
  <si>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</si>
  <si>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</si>
  <si>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</si>
  <si>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</si>
  <si>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</si>
  <si>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</si>
  <si>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</si>
  <si>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</si>
  <si>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</si>
  <si>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</si>
  <si>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</si>
  <si>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</si>
  <si>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</si>
  <si>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</si>
  <si>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</si>
  <si>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</si>
  <si>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</si>
  <si>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</si>
  <si>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</si>
  <si>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</si>
  <si>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</si>
  <si>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</si>
  <si>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</si>
  <si>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</si>
  <si>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</si>
  <si>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</si>
  <si>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</si>
  <si>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</si>
  <si>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</si>
  <si>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</si>
  <si>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</si>
  <si>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</si>
  <si>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</si>
  <si>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</si>
  <si>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</si>
  <si>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</si>
  <si>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</si>
  <si>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</si>
  <si>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</si>
  <si>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</si>
  <si>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</si>
  <si>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</si>
  <si>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</si>
  <si>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</si>
  <si>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</si>
  <si>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</si>
  <si>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</si>
  <si>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</si>
  <si>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</si>
  <si>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</si>
  <si>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</si>
  <si>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</si>
  <si>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</si>
  <si>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</si>
  <si>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</si>
  <si>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</si>
  <si>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</si>
  <si>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</si>
  <si>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</si>
  <si>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</si>
  <si>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</si>
  <si>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</si>
  <si>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</si>
  <si>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</si>
  <si>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</si>
  <si>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</si>
  <si>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</si>
  <si>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</si>
  <si>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</si>
  <si>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</si>
  <si>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</si>
  <si>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</si>
  <si>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</si>
  <si>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</si>
  <si>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</si>
  <si>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</si>
  <si>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</si>
  <si>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</si>
  <si>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</si>
  <si>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</si>
  <si>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</si>
  <si>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</si>
  <si>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</si>
  <si>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</si>
  <si>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</si>
  <si>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</si>
  <si>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</si>
  <si>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</si>
  <si>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</si>
  <si>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</si>
  <si>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</si>
  <si>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</si>
  <si>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</si>
  <si>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</si>
  <si>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</si>
  <si>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</si>
  <si>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</si>
  <si>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</si>
  <si>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</si>
  <si>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</si>
  <si>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</si>
  <si>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</si>
  <si>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</si>
  <si>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</si>
  <si>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</si>
  <si>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</si>
  <si>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</si>
  <si>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</si>
  <si>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</si>
  <si>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</si>
  <si>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</si>
  <si>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</si>
  <si>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</si>
  <si>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</si>
  <si>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</si>
  <si>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</si>
  <si>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</si>
  <si>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</si>
  <si>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</si>
  <si>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</si>
  <si>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</si>
  <si>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</si>
  <si>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</si>
  <si>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</si>
  <si>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</si>
  <si>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</si>
  <si>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</si>
  <si>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</si>
  <si>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</si>
  <si>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</si>
  <si>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</si>
  <si>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</si>
  <si>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</si>
  <si>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</si>
  <si>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</si>
  <si>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</si>
  <si>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</si>
  <si>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</si>
  <si>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</si>
  <si>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</si>
  <si>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</si>
  <si>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</si>
  <si>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</si>
  <si>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</si>
  <si>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</si>
  <si>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</si>
  <si>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</si>
  <si>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</si>
  <si>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</si>
  <si>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</si>
  <si>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</si>
  <si>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</si>
  <si>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</si>
  <si>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</si>
  <si>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</si>
  <si>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</si>
  <si>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</si>
  <si>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</si>
  <si>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</si>
  <si>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</si>
  <si>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</si>
  <si>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</si>
  <si>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</si>
  <si>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</si>
  <si>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</si>
  <si>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</si>
  <si>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</si>
  <si>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</si>
  <si>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</si>
  <si>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</si>
  <si>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</si>
  <si>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</si>
  <si>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</si>
  <si>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</si>
  <si>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</si>
  <si>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</si>
  <si>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</si>
  <si>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</si>
  <si>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</si>
  <si>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</si>
  <si>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</si>
  <si>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</si>
  <si>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</si>
  <si>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</si>
  <si>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</si>
  <si>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</si>
  <si>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</si>
  <si>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</si>
  <si>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</si>
  <si>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</si>
  <si>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</si>
  <si>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</si>
  <si>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</si>
  <si>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</si>
  <si>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</si>
  <si>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</si>
  <si>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</si>
  <si>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</si>
  <si>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</si>
  <si>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</si>
  <si>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</si>
  <si>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</si>
  <si>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</si>
  <si>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</si>
  <si>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</si>
  <si>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</si>
  <si>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</si>
  <si>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</si>
  <si>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</si>
  <si>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</si>
  <si>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</si>
  <si>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</si>
  <si>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</si>
  <si>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</si>
  <si>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</si>
  <si>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</si>
  <si>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</si>
  <si>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</si>
  <si>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</si>
  <si>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</si>
  <si>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</si>
  <si>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</si>
  <si>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</si>
  <si>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</si>
  <si>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</si>
  <si>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</si>
  <si>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</si>
  <si>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</si>
  <si>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</si>
  <si>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</si>
  <si>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</si>
  <si>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</si>
  <si>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</si>
  <si>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</si>
  <si>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</si>
  <si>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</si>
  <si>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</si>
  <si>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</si>
  <si>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</si>
  <si>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</si>
  <si>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</si>
  <si>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</si>
  <si>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</si>
  <si>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</si>
  <si>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</si>
  <si>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</si>
  <si>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</si>
  <si>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</si>
  <si>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</si>
  <si>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</si>
  <si>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</si>
  <si>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</si>
  <si>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</si>
  <si>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</si>
  <si>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</si>
  <si>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</si>
  <si>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</si>
  <si>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</si>
  <si>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</si>
  <si>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</si>
  <si>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</si>
  <si>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</si>
  <si>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</si>
  <si>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</si>
  <si>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</si>
  <si>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</si>
  <si>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</si>
  <si>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</si>
  <si>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</si>
  <si>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</si>
  <si>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</si>
  <si>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</si>
  <si>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</si>
  <si>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</si>
  <si>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</si>
  <si>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</si>
  <si>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</si>
  <si>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</si>
  <si>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</si>
  <si>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</si>
  <si>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</si>
  <si>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</si>
  <si>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</si>
  <si>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</si>
  <si>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</si>
  <si>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</si>
  <si>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</si>
  <si>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</si>
  <si>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</si>
  <si>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</si>
  <si>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</si>
  <si>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</si>
  <si>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</si>
  <si>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</si>
  <si>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</si>
  <si>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</si>
  <si>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</si>
  <si>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</si>
  <si>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</si>
  <si>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</si>
  <si>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</si>
  <si>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</si>
  <si>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</si>
  <si>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</si>
  <si>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</si>
  <si>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</si>
  <si>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</si>
  <si>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</si>
  <si>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</si>
  <si>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</si>
  <si>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</si>
  <si>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</si>
  <si>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</si>
  <si>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</si>
  <si>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</si>
  <si>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</si>
  <si>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</si>
  <si>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</si>
  <si>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</si>
  <si>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</si>
  <si>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</si>
  <si>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</si>
  <si>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</si>
  <si>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</si>
  <si>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</si>
  <si>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</si>
  <si>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</si>
  <si>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</si>
  <si>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</si>
  <si>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</si>
  <si>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</si>
  <si>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</si>
  <si>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</si>
  <si>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</si>
  <si>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</si>
  <si>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</si>
  <si>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</si>
  <si>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</si>
  <si>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</si>
  <si>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</si>
  <si>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</si>
  <si>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</si>
  <si>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</si>
  <si>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</si>
  <si>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</si>
  <si>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</si>
  <si>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</si>
  <si>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</si>
  <si>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</si>
  <si>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</si>
  <si>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</si>
  <si>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</si>
  <si>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</si>
  <si>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</si>
  <si>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</si>
  <si>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</si>
  <si>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</si>
  <si>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</si>
  <si>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</si>
  <si>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</si>
  <si>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</si>
  <si>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</si>
  <si>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</si>
  <si>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</si>
  <si>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</si>
  <si>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</si>
  <si>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</si>
  <si>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</si>
  <si>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</si>
  <si>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</si>
  <si>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</si>
  <si>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</si>
  <si>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</si>
  <si>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</si>
  <si>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</si>
  <si>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</si>
  <si>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</si>
  <si>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</si>
  <si>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</si>
  <si>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</si>
  <si>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</si>
  <si>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</si>
  <si>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</si>
  <si>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</si>
  <si>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</si>
  <si>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</si>
  <si>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</si>
  <si>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</si>
  <si>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</si>
  <si>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</si>
  <si>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</si>
  <si>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</si>
  <si>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</si>
  <si>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</si>
  <si>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</si>
  <si>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</si>
  <si>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</si>
  <si>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</si>
  <si>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</si>
  <si>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</si>
  <si>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</si>
  <si>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</si>
  <si>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</si>
  <si>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</si>
  <si>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</si>
  <si>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</si>
  <si>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</si>
  <si>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</si>
  <si>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</si>
  <si>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</si>
  <si>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</si>
  <si>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</si>
  <si>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</si>
  <si>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</si>
  <si>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</si>
  <si>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</si>
  <si>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</si>
  <si>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</si>
  <si>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</si>
  <si>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</si>
  <si>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</si>
  <si>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</si>
  <si>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</si>
  <si>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</si>
  <si>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</si>
  <si>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</si>
  <si>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</si>
  <si>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</si>
  <si>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</si>
  <si>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</si>
  <si>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</si>
  <si>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</si>
  <si>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</si>
  <si>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</si>
  <si>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</si>
  <si>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</si>
  <si>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</si>
  <si>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</si>
  <si>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</si>
  <si>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</si>
  <si>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</si>
  <si>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</si>
  <si>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</si>
  <si>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</si>
  <si>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</si>
  <si>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</si>
  <si>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</si>
  <si>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</si>
  <si>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</si>
  <si>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</si>
  <si>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</si>
  <si>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</si>
  <si>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</si>
  <si>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</si>
  <si>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</si>
  <si>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</si>
  <si>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</si>
  <si>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</si>
  <si>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</si>
  <si>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</si>
  <si>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</si>
  <si>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</si>
  <si>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</si>
  <si>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</si>
  <si>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</si>
  <si>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</si>
  <si>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</si>
  <si>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</si>
  <si>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</si>
  <si>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</si>
  <si>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</si>
  <si>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</si>
  <si>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</si>
  <si>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</si>
  <si>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</si>
  <si>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</si>
  <si>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</si>
  <si>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</si>
  <si>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</si>
  <si>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</si>
  <si>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</si>
  <si>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</si>
  <si>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</si>
  <si>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</si>
  <si>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</si>
  <si>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</si>
  <si>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</si>
  <si>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</si>
  <si>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</si>
  <si>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</si>
  <si>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</si>
  <si>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</si>
  <si>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</si>
  <si>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</si>
  <si>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</si>
  <si>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</si>
  <si>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</si>
  <si>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</si>
  <si>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</si>
  <si>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</si>
  <si>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</si>
  <si>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</si>
  <si>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</si>
  <si>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</si>
  <si>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</si>
  <si>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</si>
  <si>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</si>
  <si>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</si>
  <si>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</si>
  <si>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</si>
  <si>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</si>
  <si>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</si>
  <si>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</si>
  <si>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</si>
  <si>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</si>
  <si>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</si>
  <si>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</si>
  <si>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</si>
  <si>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</si>
  <si>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</si>
  <si>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</si>
  <si>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</si>
  <si>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</si>
  <si>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</si>
  <si>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</si>
  <si>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</si>
  <si>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</si>
  <si>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</si>
  <si>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</si>
  <si>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</si>
  <si>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</si>
  <si>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</si>
  <si>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</si>
  <si>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</si>
  <si>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</si>
  <si>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</si>
  <si>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</si>
  <si>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</si>
  <si>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</si>
  <si>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</si>
  <si>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</si>
  <si>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</si>
  <si>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</si>
  <si>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</si>
  <si>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</si>
  <si>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</si>
  <si>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</si>
  <si>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</si>
  <si>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</si>
  <si>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</si>
  <si>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</si>
  <si>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</si>
  <si>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</si>
  <si>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</si>
  <si>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</si>
  <si>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</si>
  <si>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</si>
  <si>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</si>
  <si>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</si>
  <si>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</si>
  <si>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</si>
  <si>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</si>
  <si>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</si>
  <si>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</si>
  <si>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</si>
  <si>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</si>
  <si>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</si>
  <si>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</si>
  <si>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</si>
  <si>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</si>
  <si>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</si>
  <si>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</si>
  <si>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</si>
  <si>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</si>
  <si>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</si>
  <si>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</si>
  <si>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</si>
  <si>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</si>
  <si>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</si>
  <si>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</si>
  <si>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</si>
  <si>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</si>
  <si>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</si>
  <si>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</si>
  <si>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</si>
  <si>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</si>
  <si>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</si>
  <si>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</si>
  <si>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</si>
  <si>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</si>
  <si>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</si>
  <si>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</si>
  <si>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</si>
  <si>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</si>
  <si>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</si>
  <si>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</si>
  <si>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</si>
  <si>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</si>
  <si>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</si>
  <si>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</si>
  <si>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</si>
  <si>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</si>
  <si>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</si>
  <si>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</si>
  <si>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</si>
  <si>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</si>
  <si>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</si>
  <si>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</si>
  <si>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</si>
  <si>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</si>
  <si>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</si>
  <si>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</si>
  <si>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</si>
  <si>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</si>
  <si>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</si>
  <si>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</si>
  <si>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</si>
  <si>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</si>
  <si>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</si>
  <si>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</si>
  <si>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</si>
  <si>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</si>
  <si>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</si>
  <si>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</si>
  <si>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</si>
  <si>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</si>
  <si>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</si>
  <si>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</si>
  <si>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</si>
  <si>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</si>
  <si>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</si>
  <si>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</si>
  <si>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</si>
  <si>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</si>
  <si>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</si>
  <si>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</si>
  <si>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</si>
  <si>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</si>
  <si>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</si>
  <si>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</si>
  <si>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</si>
  <si>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</si>
  <si>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</si>
  <si>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</si>
  <si>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</si>
  <si>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</si>
  <si>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</si>
  <si>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</si>
  <si>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</si>
  <si>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</si>
  <si>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</si>
  <si>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</si>
  <si>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</si>
  <si>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</si>
  <si>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</si>
  <si>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</si>
  <si>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</si>
  <si>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</si>
  <si>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</si>
  <si>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</si>
  <si>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</si>
  <si>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</si>
  <si>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</si>
  <si>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</si>
  <si>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</si>
  <si>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</si>
  <si>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</si>
  <si>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</si>
  <si>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</si>
  <si>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</si>
  <si>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</si>
  <si>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</si>
  <si>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</si>
  <si>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</si>
  <si>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</si>
  <si>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</si>
  <si>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</si>
  <si>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</si>
  <si>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</si>
  <si>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</si>
  <si>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</si>
  <si>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</si>
  <si>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</si>
  <si>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</si>
  <si>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</si>
  <si>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</si>
  <si>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</si>
  <si>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</si>
  <si>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</si>
  <si>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</si>
  <si>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</si>
  <si>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</si>
  <si>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</si>
  <si>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</si>
  <si>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</si>
  <si>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</si>
  <si>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</si>
  <si>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</si>
  <si>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</si>
  <si>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</si>
  <si>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</si>
  <si>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</si>
  <si>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</si>
  <si>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</si>
  <si>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</si>
  <si>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</si>
  <si>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</si>
  <si>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</si>
  <si>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</si>
  <si>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</si>
  <si>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</si>
  <si>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</si>
  <si>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</si>
  <si>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</si>
  <si>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</si>
  <si>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</si>
  <si>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</si>
  <si>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</si>
  <si>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</si>
  <si>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</si>
  <si>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</si>
  <si>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</si>
  <si>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</si>
  <si>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</si>
  <si>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</si>
  <si>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</si>
  <si>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</si>
  <si>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</si>
  <si>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</si>
  <si>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</si>
  <si>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</si>
  <si>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</si>
  <si>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</si>
  <si>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</si>
  <si>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</si>
  <si>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</si>
  <si>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</si>
  <si>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</si>
  <si>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</si>
  <si>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</si>
  <si>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</si>
  <si>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</si>
  <si>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</si>
  <si>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</si>
  <si>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</si>
  <si>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</si>
  <si>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</si>
  <si>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</si>
  <si>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</si>
  <si>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</si>
  <si>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</si>
  <si>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</si>
  <si>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</si>
  <si>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</si>
  <si>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</si>
  <si>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</si>
  <si>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</si>
  <si>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</si>
  <si>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</si>
  <si>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</si>
  <si>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</si>
  <si>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</si>
  <si>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</si>
  <si>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</si>
  <si>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</si>
  <si>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</si>
  <si>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</si>
  <si>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</si>
  <si>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</si>
  <si>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</si>
  <si>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</si>
  <si>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</si>
  <si>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</si>
  <si>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</si>
  <si>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</si>
  <si>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</si>
  <si>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</si>
  <si>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</si>
  <si>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</si>
  <si>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</si>
  <si>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</si>
  <si>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</si>
  <si>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</si>
  <si>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</si>
  <si>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</si>
  <si>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</si>
  <si>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</si>
  <si>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</si>
  <si>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</si>
  <si>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</si>
  <si>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</si>
  <si>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</si>
  <si>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</si>
  <si>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</si>
  <si>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</si>
  <si>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</si>
  <si>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</si>
  <si>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</si>
  <si>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</si>
  <si>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</si>
  <si>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</si>
  <si>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</si>
  <si>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</si>
  <si>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</si>
  <si>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</si>
  <si>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</si>
  <si>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</si>
  <si>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</si>
  <si>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</si>
  <si>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</si>
  <si>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</si>
  <si>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</si>
  <si>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</si>
  <si>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</si>
  <si>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</si>
  <si>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</si>
  <si>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</si>
  <si>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</si>
  <si>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</si>
  <si>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</si>
  <si>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</si>
  <si>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</si>
  <si>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</si>
  <si>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</si>
  <si>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</si>
  <si>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</si>
  <si>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</si>
  <si>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</si>
  <si>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</si>
  <si>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</si>
  <si>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</si>
  <si>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</si>
  <si>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</si>
  <si>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</si>
  <si>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</si>
  <si>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</si>
  <si>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</si>
  <si>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</si>
  <si>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</si>
  <si>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</si>
  <si>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</si>
  <si>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</si>
  <si>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</si>
  <si>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</si>
  <si>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</si>
  <si>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</si>
  <si>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</si>
  <si>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</si>
  <si>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</si>
  <si>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</si>
  <si>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</si>
  <si>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</si>
  <si>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</si>
  <si>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</si>
  <si>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</si>
  <si>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</si>
  <si>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</si>
  <si>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</si>
  <si>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</si>
  <si>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</si>
  <si>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</si>
  <si>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</si>
  <si>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</si>
  <si>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</si>
  <si>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</si>
  <si>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</si>
  <si>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</si>
  <si>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</si>
  <si>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</si>
  <si>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</si>
  <si>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</si>
  <si>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</si>
  <si>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</si>
  <si>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</si>
  <si>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</si>
  <si>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</si>
  <si>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</si>
  <si>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</si>
  <si>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</si>
  <si>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</si>
  <si>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</si>
  <si>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</si>
  <si>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</si>
  <si>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</si>
  <si>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</si>
  <si>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</si>
  <si>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</si>
  <si>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</si>
  <si>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</si>
  <si>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</si>
  <si>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</si>
  <si>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</si>
  <si>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</si>
  <si>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</si>
  <si>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</si>
  <si>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</si>
  <si>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</si>
  <si>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</si>
  <si>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</si>
  <si>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</si>
  <si>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</si>
  <si>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</si>
  <si>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</si>
  <si>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</si>
  <si>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</si>
  <si>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</si>
  <si>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</si>
  <si>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</si>
  <si>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</si>
  <si>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</si>
  <si>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</si>
  <si>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</si>
  <si>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</si>
  <si>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</si>
  <si>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</si>
  <si>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</si>
  <si>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</si>
  <si>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</si>
  <si>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</si>
  <si>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</si>
  <si>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</si>
  <si>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</si>
  <si>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</si>
  <si>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</si>
  <si>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</si>
  <si>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</si>
  <si>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</si>
  <si>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</si>
  <si>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</si>
  <si>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</si>
  <si>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</si>
  <si>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</si>
  <si>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</si>
  <si>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</si>
  <si>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</si>
  <si>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</si>
  <si>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</si>
  <si>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</si>
  <si>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</si>
  <si>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</si>
  <si>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</si>
  <si>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</si>
  <si>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</si>
  <si>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</si>
  <si>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</si>
  <si>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</si>
  <si>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</si>
  <si>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</si>
  <si>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</si>
  <si>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</si>
  <si>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</si>
  <si>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</si>
  <si>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</si>
  <si>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</si>
  <si>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</si>
  <si>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</si>
  <si>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</si>
  <si>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</si>
  <si>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</si>
  <si>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</si>
  <si>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</si>
  <si>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</si>
  <si>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</si>
  <si>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</si>
  <si>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</si>
  <si>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</si>
  <si>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</si>
  <si>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</si>
  <si>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</si>
  <si>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</si>
  <si>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</si>
  <si>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</si>
  <si>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</si>
  <si>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</si>
  <si>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</si>
  <si>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</si>
  <si>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</si>
  <si>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</si>
  <si>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</si>
  <si>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</si>
  <si>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</si>
  <si>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</si>
  <si>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</si>
  <si>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</si>
  <si>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</si>
  <si>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</si>
  <si>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</si>
  <si>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</si>
  <si>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</si>
  <si>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</si>
  <si>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</si>
  <si>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</si>
  <si>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</si>
  <si>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</si>
  <si>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</si>
  <si>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</si>
  <si>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</si>
  <si>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</si>
  <si>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</si>
  <si>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</si>
  <si>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</si>
  <si>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</si>
  <si>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</si>
  <si>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</si>
  <si>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</si>
  <si>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</si>
  <si>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</si>
  <si>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</si>
  <si>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</si>
  <si>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</si>
  <si>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</si>
  <si>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</si>
  <si>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</si>
  <si>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</si>
  <si>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</si>
  <si>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</si>
  <si>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</si>
  <si>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</si>
  <si>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</si>
  <si>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</si>
  <si>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</si>
  <si>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</si>
  <si>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</si>
  <si>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</si>
  <si>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</si>
  <si>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</si>
  <si>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</si>
  <si>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</si>
  <si>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</si>
  <si>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</si>
  <si>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</si>
  <si>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</si>
  <si>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</si>
  <si>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</si>
  <si>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</si>
  <si>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</si>
  <si>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</si>
  <si>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</si>
  <si>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</si>
  <si>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</si>
  <si>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</si>
  <si>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</si>
  <si>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</si>
  <si>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</si>
  <si>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</si>
  <si>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</si>
  <si>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</si>
  <si>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</si>
  <si>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</si>
  <si>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</si>
  <si>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</si>
  <si>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</si>
  <si>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</si>
  <si>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</si>
  <si>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</si>
  <si>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</si>
  <si>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</si>
  <si>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</si>
  <si>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</si>
  <si>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</si>
  <si>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</si>
  <si>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</si>
  <si>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</si>
  <si>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</si>
  <si>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</si>
  <si>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</si>
  <si>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</si>
  <si>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</si>
  <si>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</si>
  <si>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</si>
  <si>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</si>
  <si>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</si>
  <si>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</si>
  <si>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</si>
  <si>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</si>
  <si>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</si>
  <si>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</si>
  <si>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</si>
  <si>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</si>
  <si>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</si>
  <si>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</si>
  <si>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</si>
  <si>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</si>
  <si>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</si>
  <si>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</si>
  <si>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</si>
  <si>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</si>
  <si>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</si>
  <si>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</si>
  <si>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</si>
  <si>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</si>
  <si>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</si>
  <si>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</si>
  <si>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</si>
  <si>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</si>
  <si>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</si>
  <si>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</si>
  <si>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</si>
  <si>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</si>
  <si>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</si>
  <si>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</si>
  <si>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</si>
  <si>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</si>
  <si>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</si>
  <si>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</si>
  <si>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</si>
  <si>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</si>
  <si>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</si>
  <si>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</si>
  <si>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</si>
  <si>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</si>
  <si>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</si>
  <si>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</si>
  <si>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</si>
  <si>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</si>
  <si>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</si>
  <si>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</si>
  <si>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</si>
  <si>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</si>
  <si>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</si>
  <si>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</si>
  <si>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</si>
  <si>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</si>
  <si>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</si>
  <si>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</si>
  <si>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</si>
  <si>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</si>
  <si>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</si>
  <si>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</si>
  <si>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</si>
  <si>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</si>
  <si>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</si>
  <si>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</si>
  <si>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</si>
  <si>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</si>
  <si>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</si>
  <si>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</si>
  <si>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</si>
  <si>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</si>
  <si>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</si>
  <si>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</si>
  <si>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</si>
  <si>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</si>
  <si>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</si>
  <si>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</si>
  <si>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</si>
  <si>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</si>
  <si>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</si>
  <si>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</si>
  <si>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</si>
  <si>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</si>
  <si>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</si>
  <si>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</si>
  <si>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</si>
  <si>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</si>
  <si>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</si>
  <si>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</si>
  <si>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</si>
  <si>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</si>
  <si>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</si>
  <si>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</si>
  <si>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</si>
  <si>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</si>
  <si>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</si>
  <si>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</si>
  <si>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</si>
  <si>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</si>
  <si>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</si>
  <si>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</si>
  <si>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</si>
  <si>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</si>
  <si>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</si>
  <si>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</si>
  <si>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</si>
  <si>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</si>
  <si>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</si>
  <si>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</si>
  <si>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</si>
  <si>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</si>
  <si>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</si>
  <si>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</si>
  <si>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</si>
  <si>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</si>
  <si>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</si>
  <si>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</si>
  <si>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</si>
  <si>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</si>
  <si>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</si>
  <si>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</si>
  <si>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</si>
  <si>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</si>
  <si>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</si>
  <si>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</si>
  <si>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</si>
  <si>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</si>
  <si>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</si>
  <si>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</si>
  <si>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</si>
  <si>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</si>
  <si>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</si>
  <si>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</si>
  <si>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</si>
  <si>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</si>
  <si>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</si>
  <si>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</si>
  <si>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</si>
  <si>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</si>
  <si>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</si>
  <si>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</si>
  <si>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</si>
  <si>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</si>
  <si>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</si>
  <si>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</si>
  <si>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</si>
  <si>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</si>
  <si>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</si>
  <si>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</si>
  <si>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</si>
  <si>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</si>
  <si>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</si>
  <si>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</si>
  <si>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</si>
  <si>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</si>
  <si>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</si>
  <si>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</si>
  <si>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</si>
  <si>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</si>
  <si>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</si>
  <si>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</si>
  <si>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</si>
  <si>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</si>
  <si>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</si>
  <si>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</si>
  <si>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</si>
  <si>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</si>
  <si>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</si>
  <si>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</si>
  <si>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</si>
  <si>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</si>
  <si>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</si>
  <si>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</si>
  <si>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</si>
  <si>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</si>
  <si>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</si>
  <si>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</si>
  <si>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</si>
  <si>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</si>
  <si>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</si>
  <si>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</si>
  <si>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</si>
  <si>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</si>
  <si>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</si>
  <si>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</si>
  <si>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</si>
  <si>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</si>
  <si>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</si>
  <si>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</si>
  <si>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</si>
  <si>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</si>
  <si>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</si>
  <si>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</si>
  <si>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</si>
  <si>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</si>
  <si>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</si>
  <si>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</si>
  <si>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</si>
  <si>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</si>
  <si>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</si>
  <si>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</si>
  <si>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</si>
  <si>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</si>
  <si>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</si>
  <si>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</si>
  <si>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</si>
  <si>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</si>
  <si>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</si>
  <si>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</si>
  <si>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</si>
  <si>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</si>
  <si>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</si>
  <si>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</si>
  <si>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</si>
  <si>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</si>
  <si>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</si>
  <si>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</si>
  <si>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</si>
  <si>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</si>
  <si>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</si>
  <si>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</si>
  <si>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</si>
  <si>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</si>
  <si>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</si>
  <si>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</si>
  <si>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</si>
  <si>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</si>
  <si>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</si>
  <si>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</si>
  <si>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</si>
  <si>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</si>
  <si>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</si>
  <si>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</si>
  <si>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</si>
  <si>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</si>
  <si>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</si>
  <si>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</si>
  <si>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</si>
  <si>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</si>
  <si>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</si>
  <si>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</si>
  <si>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</si>
  <si>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</si>
  <si>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</si>
  <si>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</si>
  <si>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</si>
  <si>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</si>
  <si>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</si>
  <si>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</si>
  <si>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</si>
  <si>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</si>
  <si>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</si>
  <si>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</si>
  <si>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</si>
  <si>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</si>
  <si>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</si>
  <si>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</si>
  <si>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</si>
  <si>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</si>
  <si>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</si>
  <si>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</si>
  <si>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</si>
  <si>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</si>
  <si>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</si>
  <si>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</si>
  <si>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</si>
  <si>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</si>
  <si>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</si>
  <si>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</si>
  <si>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</si>
  <si>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</si>
  <si>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</si>
  <si>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</si>
  <si>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</si>
  <si>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</si>
  <si>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</si>
  <si>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</si>
  <si>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</si>
  <si>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</si>
  <si>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</si>
  <si>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</si>
  <si>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</si>
  <si>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</si>
  <si>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</si>
  <si>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</si>
  <si>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</si>
  <si>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</si>
  <si>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</si>
  <si>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</si>
  <si>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</si>
  <si>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</si>
  <si>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</si>
  <si>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</si>
  <si>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</si>
  <si>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</si>
  <si>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</si>
  <si>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</si>
  <si>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</si>
  <si>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</si>
  <si>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</si>
  <si>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</si>
  <si>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</si>
  <si>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</si>
  <si>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</si>
  <si>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</si>
  <si>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</si>
  <si>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</si>
  <si>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</si>
  <si>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</si>
  <si>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</si>
  <si>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</si>
  <si>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</si>
  <si>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</si>
  <si>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</si>
  <si>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</si>
  <si>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</si>
  <si>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</si>
  <si>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</si>
  <si>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</si>
  <si>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</si>
  <si>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</si>
  <si>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</si>
  <si>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</si>
  <si>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</si>
  <si>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</si>
  <si>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</si>
  <si>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</si>
  <si>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</si>
  <si>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</si>
  <si>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</si>
  <si>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</si>
  <si>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</si>
  <si>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</si>
  <si>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</si>
  <si>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</si>
  <si>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</si>
  <si>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</si>
  <si>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</si>
  <si>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</si>
  <si>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</si>
  <si>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</si>
  <si>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</si>
  <si>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</si>
  <si>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</si>
  <si>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</si>
  <si>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</si>
  <si>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</si>
  <si>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</si>
  <si>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</si>
  <si>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</si>
  <si>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</si>
  <si>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</si>
  <si>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</si>
  <si>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</si>
  <si>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</si>
  <si>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</si>
  <si>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</si>
  <si>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</si>
  <si>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</si>
  <si>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</si>
  <si>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</si>
  <si>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</si>
  <si>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</si>
  <si>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</si>
  <si>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</si>
  <si>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</si>
  <si>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</si>
  <si>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</si>
  <si>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</si>
  <si>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</si>
  <si>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</si>
  <si>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</si>
  <si>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</si>
  <si>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</si>
  <si>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</si>
  <si>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</si>
  <si>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</si>
  <si>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</si>
  <si>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</si>
  <si>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</si>
  <si>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</si>
  <si>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</si>
  <si>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</si>
  <si>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</si>
  <si>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</si>
  <si>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</si>
  <si>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</si>
  <si>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</si>
  <si>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</si>
  <si>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</si>
  <si>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</si>
  <si>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</si>
  <si>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</si>
  <si>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</si>
  <si>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</si>
  <si>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</si>
  <si>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</si>
  <si>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</si>
  <si>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</si>
  <si>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</si>
  <si>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</si>
  <si>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</si>
  <si>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</si>
  <si>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</si>
  <si>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</si>
  <si>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</si>
  <si>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</si>
  <si>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</si>
  <si>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</si>
  <si>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</si>
  <si>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</si>
  <si>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</si>
  <si>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</si>
  <si>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</si>
  <si>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</si>
  <si>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</si>
  <si>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</si>
  <si>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</si>
  <si>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</si>
  <si>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</si>
  <si>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</si>
  <si>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</si>
  <si>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</si>
  <si>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</si>
  <si>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</si>
  <si>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</si>
  <si>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</si>
  <si>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</si>
  <si>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</si>
  <si>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</si>
  <si>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</si>
  <si>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</si>
  <si>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</si>
  <si>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</si>
  <si>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</si>
  <si>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</si>
  <si>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</si>
  <si>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</si>
  <si>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</si>
  <si>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</si>
  <si>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</si>
  <si>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</si>
  <si>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</si>
  <si>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</si>
  <si>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</si>
  <si>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</si>
  <si>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</si>
  <si>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</si>
  <si>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</si>
  <si>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</si>
  <si>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</si>
  <si>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</si>
  <si>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</si>
  <si>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</si>
  <si>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</si>
  <si>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</si>
  <si>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</si>
  <si>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</si>
  <si>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</si>
  <si>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</si>
  <si>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</si>
  <si>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</si>
  <si>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</si>
  <si>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</si>
  <si>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</si>
  <si>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</si>
  <si>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</si>
  <si>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</si>
  <si>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</si>
  <si>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</si>
  <si>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</si>
  <si>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</si>
  <si>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</si>
  <si>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</si>
  <si>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</si>
  <si>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</si>
  <si>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</si>
  <si>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</si>
  <si>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</si>
  <si>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</si>
  <si>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</si>
  <si>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</si>
  <si>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</si>
  <si>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</si>
  <si>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</si>
  <si>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</si>
  <si>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</si>
  <si>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</si>
  <si>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</si>
  <si>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</si>
  <si>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</si>
  <si>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</si>
  <si>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</si>
  <si>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</si>
  <si>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</si>
  <si>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</si>
  <si>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</si>
  <si>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</si>
  <si>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</si>
  <si>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</si>
  <si>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</si>
  <si>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</si>
  <si>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</si>
  <si>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</si>
  <si>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</si>
  <si>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</si>
  <si>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</si>
  <si>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</si>
  <si>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</si>
  <si>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</si>
  <si>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</si>
  <si>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</si>
  <si>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</si>
  <si>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</si>
  <si>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</si>
  <si>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</si>
  <si>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</si>
  <si>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</si>
  <si>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</si>
  <si>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</si>
  <si>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</si>
  <si>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</si>
  <si>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</si>
  <si>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</si>
  <si>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</si>
  <si>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</si>
  <si>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</si>
  <si>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</si>
  <si>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</si>
  <si>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</si>
  <si>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</si>
  <si>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</si>
  <si>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</si>
  <si>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</si>
  <si>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</si>
  <si>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</si>
  <si>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</si>
  <si>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</si>
  <si>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</si>
  <si>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</si>
  <si>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</si>
  <si>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</si>
  <si>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</si>
  <si>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</si>
  <si>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</si>
  <si>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</si>
  <si>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</si>
  <si>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</si>
  <si>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</si>
  <si>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</si>
  <si>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</si>
  <si>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</si>
  <si>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</si>
  <si>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</si>
  <si>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</si>
  <si>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</si>
  <si>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</si>
  <si>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</si>
  <si>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</si>
  <si>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</si>
  <si>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</si>
  <si>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</si>
  <si>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</si>
  <si>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</si>
  <si>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</si>
  <si>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</si>
  <si>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</si>
  <si>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</si>
  <si>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</si>
  <si>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</si>
  <si>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</si>
  <si>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</si>
  <si>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</si>
  <si>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</si>
  <si>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</si>
  <si>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</si>
  <si>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</si>
  <si>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</si>
  <si>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</si>
  <si>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</si>
  <si>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</si>
  <si>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</si>
  <si>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</si>
  <si>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</si>
  <si>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</si>
  <si>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</si>
  <si>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</si>
  <si>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</si>
  <si>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</si>
  <si>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</si>
  <si>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</si>
  <si>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</si>
  <si>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</si>
  <si>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</si>
  <si>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</si>
  <si>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</si>
  <si>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</si>
  <si>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</si>
  <si>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</si>
  <si>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</si>
  <si>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</si>
  <si>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</si>
  <si>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</si>
  <si>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</si>
  <si>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</si>
  <si>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</si>
  <si>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</si>
  <si>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</si>
  <si>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</si>
  <si>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</si>
  <si>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</si>
  <si>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</si>
  <si>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</si>
  <si>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</si>
  <si>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</si>
  <si>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</si>
  <si>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</si>
  <si>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</si>
  <si>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</si>
  <si>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</si>
  <si>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</si>
  <si>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</si>
  <si>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</si>
  <si>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</si>
  <si>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</si>
  <si>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</si>
  <si>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</si>
  <si>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</si>
  <si>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</si>
  <si>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</si>
  <si>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</si>
  <si>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</si>
  <si>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</si>
  <si>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</si>
  <si>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</si>
  <si>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</si>
  <si>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</si>
  <si>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</si>
  <si>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</si>
  <si>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</si>
  <si>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</si>
  <si>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</si>
  <si>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</si>
  <si>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</si>
  <si>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</si>
  <si>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</si>
  <si>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</si>
  <si>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</si>
  <si>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</si>
  <si>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</si>
  <si>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</si>
  <si>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</si>
  <si>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</si>
  <si>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</si>
  <si>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</si>
  <si>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</si>
  <si>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</si>
  <si>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</si>
  <si>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</si>
  <si>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</si>
  <si>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</si>
  <si>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</si>
  <si>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</si>
  <si>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</si>
  <si>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</si>
  <si>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</si>
  <si>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</si>
  <si>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</si>
  <si>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</si>
  <si>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</si>
  <si>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</si>
  <si>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</si>
  <si>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</si>
  <si>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</si>
  <si>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</si>
  <si>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</si>
  <si>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</si>
  <si>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</si>
  <si>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</si>
  <si>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</si>
  <si>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</si>
  <si>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</si>
  <si>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</si>
  <si>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</si>
  <si>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</si>
  <si>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</si>
  <si>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</si>
  <si>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</si>
  <si>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</si>
  <si>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</si>
  <si>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</si>
  <si>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</si>
  <si>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</si>
  <si>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</si>
  <si>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</si>
  <si>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</si>
  <si>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</si>
  <si>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</si>
  <si>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</si>
  <si>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</si>
  <si>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</si>
  <si>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</si>
  <si>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</si>
  <si>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</si>
  <si>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</si>
  <si>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</si>
  <si>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</si>
  <si>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</si>
  <si>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</si>
  <si>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</si>
  <si>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</si>
  <si>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</si>
  <si>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</si>
  <si>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</si>
  <si>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</si>
  <si>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</si>
  <si>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</si>
  <si>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</si>
  <si>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</si>
  <si>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</si>
  <si>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</si>
  <si>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</si>
  <si>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</si>
  <si>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</si>
  <si>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</si>
  <si>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</si>
  <si>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</si>
  <si>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</si>
  <si>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</si>
  <si>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</si>
  <si>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</si>
  <si>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</si>
  <si>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</si>
  <si>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</si>
  <si>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</si>
  <si>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</si>
  <si>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</si>
  <si>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</si>
  <si>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</si>
  <si>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</si>
  <si>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</si>
  <si>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</si>
  <si>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</si>
  <si>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</si>
  <si>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</si>
  <si>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</si>
  <si>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</si>
  <si>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</si>
  <si>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</si>
  <si>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</si>
  <si>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</si>
  <si>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</si>
  <si>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</si>
  <si>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</si>
  <si>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</si>
  <si>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</si>
  <si>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</si>
  <si>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</si>
  <si>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</si>
  <si>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</si>
  <si>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</si>
  <si>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</si>
  <si>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</si>
  <si>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</si>
  <si>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</si>
  <si>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</si>
  <si>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</si>
  <si>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</si>
  <si>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</si>
  <si>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</si>
  <si>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</si>
  <si>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</si>
  <si>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</si>
  <si>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</si>
  <si>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</si>
  <si>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</si>
  <si>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</si>
  <si>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</si>
  <si>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</si>
  <si>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</si>
  <si>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</si>
  <si>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</si>
  <si>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</si>
  <si>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</si>
  <si>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</si>
  <si>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</si>
  <si>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</si>
  <si>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</si>
  <si>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</si>
  <si>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</si>
  <si>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</si>
  <si>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</si>
  <si>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</si>
  <si>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</si>
  <si>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</si>
  <si>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</si>
  <si>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</si>
  <si>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</si>
  <si>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</si>
  <si>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</si>
  <si>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</si>
  <si>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</si>
  <si>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</si>
  <si>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</si>
  <si>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</si>
  <si>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</si>
  <si>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</si>
  <si>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</si>
  <si>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</si>
  <si>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</si>
  <si>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</si>
  <si>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</si>
  <si>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</si>
  <si>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</si>
  <si>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</si>
  <si>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</si>
  <si>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</si>
  <si>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</si>
  <si>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</si>
  <si>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</si>
  <si>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</si>
  <si>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</si>
  <si>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</si>
  <si>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</si>
  <si>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</si>
  <si>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</si>
  <si>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</si>
  <si>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</si>
  <si>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</si>
  <si>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</si>
  <si>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</si>
  <si>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</si>
  <si>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</si>
  <si>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</si>
  <si>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</si>
  <si>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</si>
  <si>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</si>
  <si>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</si>
  <si>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</si>
  <si>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</si>
  <si>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</si>
  <si>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</si>
  <si>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</si>
  <si>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</si>
  <si>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</si>
  <si>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</si>
  <si>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</si>
  <si>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</si>
  <si>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</si>
  <si>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</si>
  <si>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</si>
  <si>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</si>
  <si>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</si>
  <si>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</si>
  <si>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</si>
  <si>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</si>
  <si>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</si>
  <si>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</si>
  <si>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</si>
  <si>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</si>
  <si>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</si>
  <si>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</si>
  <si>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</si>
  <si>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</si>
  <si>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</si>
  <si>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</si>
  <si>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</si>
  <si>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</si>
  <si>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</si>
  <si>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</si>
  <si>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</si>
  <si>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</si>
  <si>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</si>
  <si>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</si>
  <si>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</si>
  <si>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</si>
  <si>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</si>
  <si>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</si>
  <si>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</si>
  <si>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</si>
  <si>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</si>
  <si>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</si>
  <si>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</si>
  <si>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</si>
  <si>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</si>
  <si>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</si>
  <si>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</si>
  <si>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</si>
  <si>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</si>
  <si>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</si>
  <si>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</si>
  <si>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</si>
  <si>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</si>
  <si>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</si>
  <si>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</si>
  <si>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</si>
  <si>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</si>
  <si>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</si>
  <si>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</si>
  <si>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</si>
  <si>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</si>
  <si>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</si>
  <si>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</si>
  <si>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</si>
  <si>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</si>
  <si>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</si>
  <si>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</si>
  <si>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</si>
  <si>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</si>
  <si>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</si>
  <si>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</si>
  <si>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</si>
  <si>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</si>
  <si>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</si>
  <si>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</si>
  <si>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</si>
  <si>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</si>
  <si>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</si>
  <si>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</si>
  <si>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</si>
  <si>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</si>
  <si>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</si>
  <si>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</si>
  <si>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</si>
  <si>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</si>
  <si>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</si>
  <si>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</si>
  <si>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</si>
  <si>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</si>
  <si>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</si>
  <si>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</si>
  <si>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</si>
  <si>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</si>
  <si>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</si>
  <si>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</si>
  <si>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</si>
  <si>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</si>
  <si>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</si>
  <si>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</si>
  <si>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</si>
  <si>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</si>
  <si>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</si>
  <si>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</si>
  <si>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</si>
  <si>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</si>
  <si>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</si>
  <si>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</si>
  <si>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</si>
  <si>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</si>
  <si>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</si>
  <si>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</si>
  <si>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</si>
  <si>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</si>
  <si>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</si>
  <si>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</si>
  <si>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</si>
  <si>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</si>
  <si>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</si>
  <si>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</si>
  <si>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</si>
  <si>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</si>
  <si>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</si>
  <si>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</si>
  <si>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</si>
  <si>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</si>
  <si>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</si>
  <si>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</si>
  <si>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</si>
  <si>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</si>
  <si>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</si>
  <si>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</si>
  <si>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</si>
  <si>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</si>
  <si>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</si>
  <si>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</si>
  <si>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</si>
  <si>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</si>
  <si>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</si>
  <si>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</si>
  <si>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</si>
  <si>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</si>
  <si>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</si>
  <si>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</si>
  <si>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</si>
  <si>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</si>
  <si>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</si>
  <si>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</si>
  <si>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</si>
  <si>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</si>
  <si>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</si>
  <si>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</si>
  <si>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</si>
  <si>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</si>
  <si>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</si>
  <si>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</si>
  <si>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</si>
  <si>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</si>
  <si>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</si>
  <si>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</si>
  <si>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</si>
  <si>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</si>
  <si>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</si>
  <si>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</si>
  <si>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</si>
  <si>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</si>
  <si>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</si>
  <si>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</si>
  <si>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</si>
  <si>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</si>
  <si>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</si>
  <si>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</si>
  <si>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</si>
  <si>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</si>
  <si>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</si>
  <si>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</si>
  <si>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</si>
  <si>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</si>
  <si>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</si>
  <si>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</si>
  <si>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</si>
  <si>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</si>
  <si>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</si>
  <si>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</si>
  <si>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</si>
  <si>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</si>
  <si>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</si>
  <si>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</si>
  <si>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</si>
  <si>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</si>
  <si>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</si>
  <si>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</si>
  <si>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</si>
  <si>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</si>
  <si>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</si>
  <si>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</si>
  <si>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</si>
  <si>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</si>
  <si>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</si>
  <si>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</si>
  <si>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</si>
  <si>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</si>
  <si>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</si>
  <si>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</si>
  <si>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</si>
  <si>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</si>
  <si>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</si>
  <si>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</si>
  <si>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</si>
  <si>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</si>
  <si>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</si>
  <si>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</si>
  <si>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</si>
  <si>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</si>
  <si>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</si>
  <si>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</si>
  <si>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</si>
  <si>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</si>
  <si>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</si>
  <si>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</si>
  <si>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</si>
  <si>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</si>
  <si>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</si>
  <si>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</si>
  <si>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</si>
  <si>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</si>
  <si>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</si>
  <si>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</si>
  <si>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</si>
  <si>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</si>
  <si>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</si>
  <si>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</si>
  <si>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</si>
  <si>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</si>
  <si>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</si>
  <si>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</si>
  <si>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</si>
  <si>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</si>
  <si>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</si>
  <si>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</si>
  <si>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</si>
  <si>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</si>
  <si>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</si>
  <si>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</si>
  <si>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</si>
  <si>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</si>
  <si>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</si>
  <si>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</si>
  <si>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</si>
  <si>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</si>
  <si>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</si>
  <si>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</si>
  <si>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</si>
  <si>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</si>
  <si>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</si>
  <si>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</si>
  <si>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</si>
  <si>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</si>
  <si>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</si>
  <si>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</si>
  <si>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</si>
  <si>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</si>
  <si>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</si>
  <si>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</si>
  <si>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</si>
  <si>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</si>
  <si>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</si>
  <si>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</si>
  <si>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</si>
  <si>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</si>
  <si>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</si>
  <si>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</si>
  <si>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</si>
  <si>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</si>
  <si>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</si>
  <si>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</si>
  <si>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</si>
  <si>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</si>
  <si>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</si>
  <si>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</si>
  <si>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</si>
  <si>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</si>
  <si>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</si>
  <si>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</si>
  <si>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</si>
  <si>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</si>
  <si>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</si>
  <si>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</si>
  <si>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</si>
  <si>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</si>
  <si>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</si>
  <si>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</si>
  <si>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</si>
  <si>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</si>
  <si>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</si>
  <si>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</si>
  <si>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</si>
  <si>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</si>
  <si>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</si>
  <si>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</si>
  <si>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</si>
  <si>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</si>
  <si>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</si>
  <si>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</si>
  <si>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</si>
  <si>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</si>
  <si>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</si>
  <si>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</si>
  <si>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</si>
  <si>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</si>
  <si>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</si>
  <si>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</si>
  <si>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</si>
  <si>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</si>
  <si>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</si>
  <si>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</si>
  <si>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</si>
  <si>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</si>
  <si>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</si>
  <si>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</si>
  <si>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</si>
  <si>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</si>
  <si>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</si>
  <si>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</si>
  <si>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</si>
  <si>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</si>
  <si>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</si>
  <si>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</si>
  <si>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</si>
  <si>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</si>
  <si>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</si>
  <si>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</si>
  <si>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</si>
  <si>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</si>
  <si>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</si>
  <si>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</si>
  <si>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</si>
  <si>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</si>
  <si>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</si>
  <si>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</si>
  <si>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</si>
  <si>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</si>
  <si>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</si>
  <si>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</si>
  <si>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</si>
  <si>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</si>
  <si>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</si>
  <si>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</si>
  <si>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</si>
  <si>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</si>
  <si>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</si>
  <si>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</si>
  <si>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</si>
  <si>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</si>
  <si>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</si>
  <si>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</si>
  <si>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</si>
  <si>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</si>
  <si>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</si>
  <si>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</si>
  <si>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</si>
  <si>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</si>
  <si>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</si>
  <si>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</si>
  <si>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</si>
  <si>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</si>
  <si>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</si>
  <si>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</si>
  <si>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</si>
  <si>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</si>
  <si>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</si>
  <si>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</si>
  <si>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</si>
  <si>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</si>
  <si>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</si>
  <si>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</si>
  <si>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</si>
  <si>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</si>
  <si>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</si>
  <si>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</si>
  <si>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</si>
  <si>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</si>
  <si>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</si>
  <si>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</si>
  <si>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</si>
  <si>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</si>
  <si>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</si>
  <si>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</si>
  <si>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</si>
  <si>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</si>
  <si>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</si>
  <si>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</si>
  <si>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</si>
  <si>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</si>
  <si>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</si>
  <si>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</si>
  <si>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</si>
  <si>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</si>
  <si>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</si>
  <si>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</si>
  <si>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</si>
  <si>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</si>
  <si>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</si>
  <si>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</si>
  <si>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</si>
  <si>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</si>
  <si>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</si>
  <si>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</si>
  <si>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</si>
  <si>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</si>
  <si>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</si>
  <si>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</si>
  <si>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</si>
  <si>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</si>
  <si>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</si>
  <si>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</si>
  <si>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</si>
  <si>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</si>
  <si>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</si>
  <si>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</si>
  <si>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</si>
  <si>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</si>
  <si>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</si>
  <si>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</si>
  <si>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</si>
  <si>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</si>
  <si>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</si>
  <si>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</si>
  <si>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</si>
  <si>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</si>
  <si>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</si>
  <si>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</si>
  <si>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</si>
  <si>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</si>
  <si>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</si>
  <si>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</si>
  <si>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</si>
  <si>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</si>
  <si>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</si>
  <si>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</si>
  <si>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</si>
  <si>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</si>
  <si>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</si>
  <si>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</si>
  <si>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</si>
  <si>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</si>
  <si>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</si>
  <si>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</si>
  <si>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</si>
  <si>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</si>
  <si>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</si>
  <si>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</si>
  <si>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</si>
  <si>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</si>
  <si>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</si>
  <si>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</si>
  <si>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</si>
  <si>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</si>
  <si>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</si>
  <si>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</si>
  <si>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</si>
  <si>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</si>
  <si>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</si>
  <si>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</si>
  <si>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</si>
  <si>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</si>
  <si>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</si>
  <si>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</si>
  <si>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</si>
  <si>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</si>
  <si>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</si>
  <si>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</si>
  <si>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</si>
  <si>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</si>
  <si>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</si>
  <si>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</si>
  <si>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</si>
  <si>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</si>
  <si>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</si>
  <si>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</si>
  <si>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</si>
  <si>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</si>
  <si>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</si>
  <si>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</si>
  <si>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</si>
  <si>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</si>
  <si>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</si>
  <si>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</si>
  <si>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</si>
  <si>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</si>
  <si>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</si>
  <si>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</si>
  <si>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</si>
  <si>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</si>
  <si>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</si>
  <si>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</si>
  <si>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</si>
  <si>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</si>
  <si>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</si>
  <si>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</si>
  <si>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</si>
  <si>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</si>
  <si>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</si>
  <si>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</si>
  <si>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</si>
  <si>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</si>
  <si>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</si>
  <si>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</si>
  <si>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</si>
  <si>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</si>
  <si>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</si>
  <si>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</si>
  <si>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</si>
  <si>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</si>
  <si>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</si>
  <si>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</si>
  <si>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</si>
  <si>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</si>
  <si>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</si>
  <si>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</si>
  <si>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</si>
  <si>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</si>
  <si>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</si>
  <si>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</si>
  <si>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</si>
  <si>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</si>
  <si>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</si>
  <si>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</si>
  <si>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</si>
  <si>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</si>
  <si>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</si>
  <si>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</si>
  <si>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</si>
  <si>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</si>
  <si>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</si>
  <si>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</si>
  <si>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</si>
  <si>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</si>
  <si>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</si>
  <si>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</si>
  <si>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</si>
  <si>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</si>
  <si>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</si>
  <si>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</si>
  <si>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</si>
  <si>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</si>
  <si>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</si>
  <si>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</si>
  <si>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</si>
  <si>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</si>
  <si>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</si>
  <si>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</si>
  <si>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</si>
  <si>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</si>
  <si>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</si>
  <si>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</si>
  <si>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</si>
  <si>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</si>
  <si>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</si>
  <si>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</si>
  <si>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</si>
  <si>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</si>
  <si>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</si>
  <si>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</si>
  <si>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</si>
  <si>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</si>
  <si>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</si>
  <si>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</si>
  <si>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</si>
  <si>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</si>
  <si>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</si>
  <si>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</si>
  <si>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</si>
  <si>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</si>
  <si>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</si>
  <si>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</si>
  <si>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</si>
  <si>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</si>
  <si>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</si>
  <si>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</si>
  <si>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</si>
  <si>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</si>
  <si>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</si>
  <si>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</si>
  <si>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</si>
  <si>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</si>
  <si>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</si>
  <si>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</si>
  <si>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</si>
  <si>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</si>
  <si>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</si>
  <si>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</si>
  <si>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</si>
  <si>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</si>
  <si>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</si>
  <si>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</si>
  <si>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</si>
  <si>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</si>
  <si>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</si>
  <si>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</si>
  <si>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</si>
  <si>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</si>
  <si>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</si>
  <si>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</si>
  <si>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</si>
  <si>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</si>
  <si>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</si>
  <si>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</si>
  <si>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</si>
  <si>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</si>
  <si>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</si>
  <si>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</si>
  <si>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</si>
  <si>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</si>
  <si>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</si>
  <si>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</si>
  <si>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</si>
  <si>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</si>
  <si>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</si>
  <si>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</si>
  <si>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</si>
  <si>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</si>
  <si>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</si>
  <si>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</si>
  <si>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</si>
  <si>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</si>
  <si>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</si>
  <si>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</si>
  <si>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</si>
  <si>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</si>
  <si>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</si>
  <si>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</si>
  <si>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</si>
  <si>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</si>
  <si>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</si>
  <si>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</si>
  <si>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</si>
  <si>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</si>
  <si>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</si>
  <si>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</si>
  <si>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</si>
  <si>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</si>
  <si>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</si>
  <si>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</si>
  <si>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</si>
  <si>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</si>
  <si>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</si>
  <si>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</si>
  <si>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</si>
  <si>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</si>
  <si>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</si>
  <si>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</si>
  <si>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</si>
  <si>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</si>
  <si>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</si>
  <si>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</si>
  <si>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</si>
  <si>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</si>
  <si>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</si>
  <si>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</si>
  <si>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</si>
  <si>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</si>
  <si>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</si>
  <si>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</si>
  <si>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</si>
  <si>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</si>
  <si>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</si>
  <si>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</si>
  <si>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</si>
  <si>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</si>
  <si>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</si>
  <si>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</si>
  <si>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</si>
  <si>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</si>
  <si>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</si>
  <si>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</si>
  <si>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</si>
  <si>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</si>
  <si>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</si>
  <si>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</si>
  <si>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</si>
  <si>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</si>
  <si>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</si>
  <si>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</si>
  <si>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</si>
  <si>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</si>
  <si>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</si>
  <si>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</si>
  <si>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</si>
  <si>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</si>
  <si>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</si>
  <si>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</si>
  <si>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</si>
  <si>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</si>
  <si>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</si>
  <si>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</si>
  <si>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</si>
  <si>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</si>
  <si>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</si>
  <si>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</si>
  <si>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</si>
  <si>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</si>
  <si>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</si>
  <si>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</si>
  <si>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</si>
  <si>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</si>
  <si>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</si>
  <si>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</si>
  <si>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</si>
  <si>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</si>
  <si>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</si>
  <si>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</si>
  <si>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</si>
  <si>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</si>
  <si>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</si>
  <si>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</si>
  <si>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</si>
  <si>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</si>
  <si>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</si>
  <si>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</si>
  <si>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</si>
  <si>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</si>
  <si>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</si>
  <si>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</si>
  <si>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</si>
  <si>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</si>
  <si>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</si>
  <si>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</si>
  <si>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</si>
  <si>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</si>
  <si>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</si>
  <si>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</si>
  <si>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</si>
  <si>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</si>
  <si>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</si>
  <si>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</si>
  <si>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</si>
  <si>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</si>
  <si>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</si>
  <si>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</si>
  <si>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</si>
  <si>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</si>
  <si>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</si>
  <si>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</si>
  <si>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</si>
  <si>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</si>
  <si>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</si>
  <si>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</si>
  <si>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</si>
  <si>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</si>
  <si>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</si>
  <si>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</si>
  <si>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</si>
  <si>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</si>
  <si>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</si>
  <si>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</si>
  <si>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</si>
  <si>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</si>
  <si>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</si>
  <si>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</si>
  <si>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</si>
  <si>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</si>
  <si>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</si>
  <si>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</si>
  <si>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</si>
  <si>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</si>
  <si>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</si>
  <si>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</si>
  <si>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</si>
  <si>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</si>
  <si>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</si>
  <si>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</si>
  <si>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</si>
  <si>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</si>
  <si>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</si>
  <si>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</si>
  <si>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</si>
  <si>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</si>
  <si>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</si>
  <si>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</si>
  <si>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</si>
  <si>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</si>
  <si>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</si>
  <si>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</si>
  <si>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</si>
  <si>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</si>
  <si>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</si>
  <si>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</si>
  <si>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</si>
  <si>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</si>
  <si>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</si>
  <si>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</si>
  <si>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</si>
  <si>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</si>
  <si>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</si>
  <si>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</si>
  <si>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</si>
  <si>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</si>
  <si>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</si>
  <si>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</si>
  <si>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</si>
  <si>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</si>
  <si>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</si>
  <si>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</si>
  <si>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</si>
  <si>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</si>
  <si>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</si>
  <si>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</si>
  <si>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</si>
  <si>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</si>
  <si>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</si>
  <si>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</si>
  <si>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</si>
  <si>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</si>
  <si>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</si>
  <si>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</si>
  <si>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</si>
  <si>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</si>
  <si>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</si>
  <si>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</si>
  <si>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</si>
  <si>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</si>
  <si>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</si>
  <si>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</si>
  <si>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</si>
  <si>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</si>
  <si>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</si>
  <si>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</si>
  <si>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</si>
  <si>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</si>
  <si>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</si>
  <si>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</si>
  <si>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</si>
  <si>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</si>
  <si>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</si>
  <si>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</si>
  <si>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</si>
  <si>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</si>
  <si>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</si>
  <si>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</si>
  <si>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</si>
  <si>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</si>
  <si>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</si>
  <si>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</si>
  <si>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</si>
  <si>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</si>
  <si>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</si>
  <si>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</si>
  <si>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</si>
  <si>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</si>
  <si>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</si>
  <si>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</si>
  <si>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</si>
  <si>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</si>
  <si>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</si>
  <si>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</si>
  <si>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</si>
  <si>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</si>
  <si>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</si>
  <si>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</si>
  <si>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</si>
  <si>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</si>
  <si>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</si>
  <si>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</si>
  <si>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</si>
  <si>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</si>
  <si>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</si>
  <si>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</si>
  <si>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</si>
  <si>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</si>
  <si>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</si>
  <si>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</si>
  <si>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</si>
  <si>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</si>
  <si>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</si>
  <si>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</si>
  <si>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</si>
  <si>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</si>
  <si>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</si>
  <si>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</si>
  <si>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</si>
  <si>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</si>
  <si>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</si>
  <si>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</si>
  <si>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</si>
  <si>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</si>
  <si>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</si>
  <si>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</si>
  <si>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</si>
  <si>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</si>
  <si>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</si>
  <si>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</si>
  <si>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</si>
  <si>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</si>
  <si>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</si>
  <si>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</si>
  <si>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</si>
  <si>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</si>
  <si>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</si>
  <si>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</si>
  <si>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</si>
  <si>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</si>
  <si>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</si>
  <si>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</si>
  <si>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</si>
  <si>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</si>
  <si>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</si>
  <si>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</si>
  <si>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</si>
  <si>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</si>
  <si>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</si>
  <si>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</si>
  <si>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</si>
  <si>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</si>
  <si>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</si>
  <si>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</si>
  <si>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</si>
  <si>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</si>
  <si>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</si>
  <si>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</si>
  <si>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</si>
  <si>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</si>
  <si>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</si>
  <si>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</si>
  <si>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</si>
  <si>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</si>
  <si>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</si>
  <si>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</si>
  <si>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</si>
  <si>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</si>
  <si>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</si>
  <si>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</si>
  <si>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</si>
  <si>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</si>
  <si>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</si>
  <si>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</si>
  <si>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</si>
  <si>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</si>
  <si>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</si>
  <si>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</si>
  <si>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</si>
  <si>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</si>
  <si>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</si>
  <si>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</si>
  <si>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</si>
  <si>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</si>
  <si>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</si>
  <si>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</si>
  <si>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</si>
  <si>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</si>
  <si>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</si>
  <si>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</si>
  <si>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</si>
  <si>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</si>
  <si>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</si>
  <si>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</si>
  <si>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</si>
  <si>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</si>
  <si>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</si>
  <si>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</si>
  <si>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</si>
  <si>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</si>
  <si>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</si>
  <si>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</si>
  <si>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</si>
  <si>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</si>
  <si>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</si>
  <si>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</si>
  <si>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</si>
  <si>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</si>
  <si>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</si>
  <si>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</si>
  <si>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</si>
  <si>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</si>
  <si>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</si>
  <si>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</si>
  <si>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</si>
  <si>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</si>
  <si>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</si>
  <si>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</si>
  <si>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</si>
  <si>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</si>
  <si>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</si>
  <si>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</si>
  <si>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</si>
  <si>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</si>
  <si>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</si>
  <si>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</si>
  <si>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</si>
  <si>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</si>
  <si>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</si>
  <si>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</si>
  <si>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</si>
  <si>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</si>
  <si>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</si>
  <si>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</si>
  <si>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</si>
  <si>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</si>
  <si>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</si>
  <si>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</si>
  <si>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</si>
  <si>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</si>
  <si>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</si>
  <si>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</si>
  <si>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</si>
  <si>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</si>
  <si>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</si>
  <si>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</si>
  <si>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</si>
  <si>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</si>
  <si>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</si>
  <si>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</si>
  <si>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</si>
  <si>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</si>
  <si>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</si>
  <si>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</si>
  <si>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</si>
  <si>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</si>
  <si>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</si>
  <si>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</si>
  <si>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</si>
  <si>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</si>
  <si>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</si>
  <si>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</si>
  <si>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</si>
  <si>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</si>
  <si>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</si>
  <si>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</si>
  <si>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</si>
  <si>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</si>
  <si>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</si>
  <si>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</si>
  <si>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</si>
  <si>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</si>
  <si>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</si>
  <si>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</si>
  <si>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</si>
  <si>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</si>
  <si>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</si>
  <si>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</si>
  <si>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</si>
  <si>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</si>
  <si>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</si>
  <si>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</si>
  <si>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</si>
  <si>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</si>
  <si>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</si>
  <si>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</si>
  <si>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</si>
  <si>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</si>
  <si>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</si>
  <si>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</si>
  <si>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</si>
  <si>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</si>
  <si>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</si>
  <si>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</si>
  <si>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</si>
  <si>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</si>
  <si>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</si>
  <si>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</si>
  <si>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</si>
  <si>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</si>
  <si>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</si>
  <si>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</si>
  <si>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</si>
  <si>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</si>
  <si>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</si>
  <si>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</si>
  <si>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</si>
  <si>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</si>
  <si>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</si>
  <si>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</si>
  <si>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</si>
  <si>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</si>
  <si>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</si>
  <si>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</si>
  <si>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</si>
  <si>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</si>
  <si>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</si>
  <si>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</si>
  <si>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</si>
  <si>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</si>
  <si>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</si>
  <si>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</si>
  <si>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</si>
  <si>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</si>
  <si>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</si>
  <si>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</si>
  <si>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</si>
  <si>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</si>
  <si>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</si>
  <si>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</si>
  <si>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</si>
  <si>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</si>
  <si>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</si>
  <si>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</si>
  <si>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</si>
  <si>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</si>
  <si>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</si>
  <si>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</si>
  <si>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</si>
  <si>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</si>
  <si>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</si>
  <si>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</si>
  <si>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</si>
  <si>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</si>
  <si>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</si>
  <si>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</si>
  <si>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</si>
  <si>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</si>
  <si>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</si>
  <si>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</si>
  <si>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</si>
  <si>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</si>
  <si>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</si>
  <si>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</si>
  <si>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</si>
  <si>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</si>
  <si>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</si>
  <si>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</si>
  <si>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</si>
  <si>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</si>
  <si>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</si>
  <si>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</si>
  <si>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</si>
  <si>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</si>
  <si>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</si>
  <si>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</si>
  <si>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</si>
  <si>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</si>
  <si>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</si>
  <si>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</si>
  <si>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</si>
  <si>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</si>
  <si>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</si>
  <si>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</si>
  <si>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</si>
  <si>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</si>
  <si>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</si>
  <si>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</si>
  <si>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</si>
  <si>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</si>
  <si>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</si>
  <si>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</si>
  <si>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</si>
  <si>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</si>
  <si>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</si>
  <si>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</si>
  <si>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</si>
  <si>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</si>
  <si>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</si>
  <si>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</si>
  <si>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</si>
  <si>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</si>
  <si>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</si>
  <si>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</si>
  <si>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</si>
  <si>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</si>
  <si>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</si>
  <si>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</si>
  <si>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</si>
  <si>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</si>
  <si>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</si>
  <si>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</si>
  <si>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</si>
  <si>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</si>
  <si>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</si>
  <si>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</si>
  <si>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</si>
  <si>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</si>
  <si>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</si>
  <si>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</si>
  <si>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</si>
  <si>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</si>
  <si>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</si>
  <si>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</si>
  <si>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</si>
  <si>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</si>
  <si>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</si>
  <si>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</si>
  <si>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</si>
  <si>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</si>
  <si>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</si>
  <si>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</si>
  <si>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</si>
  <si>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</si>
  <si>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</si>
  <si>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</si>
  <si>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</si>
  <si>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</si>
  <si>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</si>
  <si>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</si>
  <si>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</si>
  <si>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</si>
  <si>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</si>
  <si>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</si>
  <si>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</si>
  <si>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</si>
  <si>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</si>
  <si>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</si>
  <si>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</si>
  <si>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</si>
  <si>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</si>
  <si>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</si>
  <si>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</si>
  <si>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</si>
  <si>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</si>
  <si>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</si>
  <si>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</si>
  <si>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</si>
  <si>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</si>
  <si>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</si>
  <si>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</si>
  <si>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</si>
  <si>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</si>
  <si>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</si>
  <si>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</si>
  <si>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</si>
  <si>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</si>
  <si>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</si>
  <si>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</si>
  <si>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</si>
  <si>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</si>
  <si>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</si>
  <si>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</si>
  <si>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</si>
  <si>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</si>
  <si>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</si>
  <si>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</si>
  <si>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</si>
  <si>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</si>
  <si>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</si>
  <si>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</si>
  <si>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</si>
  <si>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</si>
  <si>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</si>
  <si>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</si>
  <si>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</si>
  <si>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</si>
  <si>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</si>
  <si>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</si>
  <si>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</si>
  <si>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</si>
  <si>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</si>
  <si>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</si>
  <si>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</si>
  <si>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</si>
  <si>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</si>
  <si>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</si>
  <si>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</si>
  <si>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</si>
  <si>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</si>
  <si>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</si>
  <si>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</si>
  <si>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</si>
  <si>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</si>
  <si>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</si>
  <si>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</si>
  <si>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</si>
  <si>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</si>
  <si>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</si>
  <si>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</si>
  <si>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</si>
  <si>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</si>
  <si>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</si>
  <si>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</si>
  <si>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</si>
  <si>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</si>
  <si>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</si>
  <si>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</si>
  <si>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</si>
  <si>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</si>
  <si>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</si>
  <si>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</si>
  <si>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</si>
  <si>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</si>
  <si>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</si>
  <si>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</si>
  <si>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</si>
  <si>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</si>
  <si>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</si>
  <si>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</si>
  <si>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</si>
  <si>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</si>
  <si>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</si>
  <si>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</si>
  <si>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</si>
  <si>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</si>
  <si>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</si>
  <si>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</si>
  <si>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</si>
  <si>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</si>
  <si>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</si>
  <si>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</si>
  <si>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</si>
  <si>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</si>
  <si>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</si>
  <si>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</si>
  <si>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</si>
  <si>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</si>
  <si>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</si>
  <si>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</si>
  <si>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</si>
  <si>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</si>
  <si>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</si>
  <si>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</si>
  <si>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</si>
  <si>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</si>
  <si>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</si>
  <si>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</si>
  <si>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</si>
  <si>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</si>
  <si>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</si>
  <si>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</si>
  <si>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</si>
  <si>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</si>
  <si>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</si>
  <si>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</si>
  <si>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</si>
  <si>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</si>
  <si>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</si>
  <si>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</si>
  <si>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</si>
  <si>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</si>
  <si>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</si>
  <si>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</si>
  <si>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</si>
  <si>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</si>
  <si>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</si>
  <si>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</si>
  <si>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</si>
  <si>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</si>
  <si>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</si>
  <si>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</si>
  <si>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</si>
  <si>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</si>
  <si>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</si>
  <si>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</si>
  <si>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</si>
  <si>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</si>
  <si>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</si>
  <si>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</si>
  <si>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</si>
  <si>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</si>
  <si>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</si>
  <si>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</si>
  <si>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</si>
  <si>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</si>
  <si>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</si>
  <si>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</si>
  <si>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</si>
  <si>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</si>
  <si>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</si>
  <si>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</si>
  <si>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</si>
  <si>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</si>
  <si>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</si>
  <si>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</si>
  <si>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</si>
  <si>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</si>
  <si>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</si>
  <si>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</si>
  <si>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</si>
  <si>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</si>
  <si>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</si>
  <si>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</si>
  <si>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</si>
  <si>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</si>
  <si>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</si>
  <si>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</si>
  <si>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</si>
  <si>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</si>
  <si>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</si>
  <si>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</si>
  <si>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</si>
  <si>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</si>
  <si>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</si>
  <si>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</si>
  <si>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</si>
  <si>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</si>
  <si>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</si>
  <si>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</si>
  <si>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</si>
  <si>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</si>
  <si>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</si>
  <si>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</si>
  <si>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</si>
  <si>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</si>
  <si>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</si>
  <si>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</si>
  <si>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</si>
  <si>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</si>
  <si>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</si>
  <si>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</si>
  <si>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</si>
  <si>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</si>
  <si>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</si>
  <si>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</si>
  <si>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</si>
  <si>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</si>
  <si>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</si>
  <si>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</si>
  <si>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</si>
  <si>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</si>
  <si>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</si>
  <si>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</si>
  <si>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</si>
  <si>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</si>
  <si>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</si>
  <si>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</si>
  <si>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</si>
  <si>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</si>
  <si>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</si>
  <si>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</si>
  <si>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</si>
  <si>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</si>
  <si>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</si>
  <si>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</si>
  <si>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</si>
  <si>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</si>
  <si>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</si>
  <si>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</si>
  <si>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</si>
  <si>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</si>
  <si>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</si>
  <si>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</si>
  <si>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</si>
  <si>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</si>
  <si>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</si>
  <si>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</si>
  <si>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</si>
  <si>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</si>
  <si>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</si>
  <si>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</si>
  <si>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</si>
  <si>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</si>
  <si>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</si>
  <si>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</si>
  <si>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</si>
  <si>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</si>
  <si>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</si>
  <si>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</si>
  <si>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</si>
  <si>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</si>
  <si>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</si>
  <si>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</si>
  <si>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</si>
  <si>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</si>
  <si>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</si>
  <si>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</si>
  <si>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</si>
  <si>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</si>
  <si>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</si>
  <si>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</si>
  <si>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</si>
  <si>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</si>
  <si>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</si>
  <si>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</si>
  <si>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</si>
  <si>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</si>
  <si>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</si>
  <si>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</si>
  <si>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</si>
  <si>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</si>
  <si>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</si>
  <si>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</si>
  <si>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</si>
  <si>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</si>
  <si>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</si>
  <si>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</si>
  <si>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</si>
  <si>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</si>
  <si>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</si>
  <si>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</si>
  <si>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</si>
  <si>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</si>
  <si>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</si>
  <si>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</si>
  <si>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</si>
  <si>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</si>
  <si>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</si>
  <si>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</si>
  <si>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</si>
  <si>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</si>
  <si>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</si>
  <si>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</si>
  <si>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</si>
  <si>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</si>
  <si>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</si>
  <si>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</si>
  <si>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</si>
  <si>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</si>
  <si>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</si>
  <si>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</si>
  <si>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</si>
  <si>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</si>
  <si>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</si>
  <si>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</si>
  <si>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</si>
  <si>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</si>
  <si>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</si>
  <si>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</si>
  <si>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</si>
  <si>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</si>
  <si>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</si>
  <si>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</si>
  <si>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</si>
  <si>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</si>
  <si>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</si>
  <si>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</si>
  <si>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</si>
  <si>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</si>
  <si>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</si>
  <si>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</si>
  <si>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</si>
  <si>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</si>
  <si>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</si>
  <si>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</si>
  <si>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</si>
  <si>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</si>
  <si>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</si>
  <si>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</si>
  <si>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</si>
  <si>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</si>
  <si>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</si>
  <si>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</si>
  <si>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</si>
  <si>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</si>
  <si>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</si>
  <si>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</si>
  <si>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</si>
  <si>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</si>
  <si>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</si>
  <si>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</si>
  <si>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</si>
  <si>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</si>
  <si>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</si>
  <si>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</si>
  <si>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</si>
  <si>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</si>
  <si>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</si>
  <si>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</si>
  <si>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</si>
  <si>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</si>
  <si>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</si>
  <si>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</si>
  <si>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</si>
  <si>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</si>
  <si>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</si>
  <si>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</si>
  <si>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</si>
  <si>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</si>
  <si>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</si>
  <si>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</si>
  <si>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</si>
  <si>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</si>
  <si>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</si>
  <si>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</si>
  <si>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</si>
  <si>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</si>
  <si>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</si>
  <si>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</si>
  <si>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</si>
  <si>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</si>
  <si>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</si>
  <si>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</si>
  <si>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</si>
  <si>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</si>
  <si>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</si>
  <si>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</si>
  <si>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</si>
  <si>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</si>
  <si>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</si>
  <si>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</si>
  <si>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</si>
  <si>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</si>
  <si>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</si>
  <si>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</si>
  <si>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</si>
  <si>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</si>
  <si>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</si>
  <si>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</si>
  <si>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</si>
  <si>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</si>
  <si>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</si>
  <si>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</si>
  <si>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</si>
  <si>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</si>
  <si>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</si>
  <si>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</si>
  <si>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</si>
  <si>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</si>
  <si>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</si>
  <si>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</si>
  <si>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</si>
  <si>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</si>
  <si>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</si>
  <si>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</si>
  <si>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</si>
  <si>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</si>
  <si>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</si>
  <si>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</si>
  <si>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</si>
  <si>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</si>
  <si>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</si>
  <si>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</si>
  <si>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</si>
  <si>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</si>
  <si>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</si>
  <si>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</si>
  <si>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</si>
  <si>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</si>
  <si>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</si>
  <si>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</si>
  <si>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</si>
  <si>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</si>
  <si>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</si>
  <si>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</si>
  <si>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</si>
  <si>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</si>
  <si>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</si>
  <si>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</si>
  <si>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</si>
  <si>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</si>
  <si>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</si>
  <si>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</si>
  <si>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</si>
  <si>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</si>
  <si>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</si>
  <si>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</si>
  <si>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</si>
  <si>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</si>
  <si>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</si>
  <si>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</si>
  <si>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</si>
  <si>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</si>
  <si>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</si>
  <si>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</si>
  <si>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</si>
  <si>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</si>
  <si>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</si>
  <si>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</si>
  <si>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</si>
  <si>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</si>
  <si>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</si>
  <si>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</si>
  <si>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</si>
  <si>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</si>
  <si>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</si>
  <si>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</si>
  <si>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</si>
  <si>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</si>
  <si>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</si>
  <si>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</si>
  <si>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</si>
  <si>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</si>
  <si>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</si>
  <si>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</si>
  <si>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</si>
  <si>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</si>
  <si>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</si>
  <si>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</si>
  <si>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</si>
  <si>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</si>
  <si>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</si>
  <si>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</si>
  <si>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</si>
  <si>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</si>
  <si>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</si>
  <si>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</si>
  <si>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</si>
  <si>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</si>
  <si>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</si>
  <si>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</si>
  <si>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</si>
  <si>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</si>
  <si>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</si>
  <si>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</si>
  <si>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</si>
  <si>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</si>
  <si>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</si>
  <si>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</si>
  <si>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</si>
  <si>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</si>
  <si>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</si>
  <si>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</si>
  <si>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</si>
  <si>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</si>
  <si>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</si>
  <si>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</si>
  <si>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</si>
  <si>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</si>
  <si>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</si>
  <si>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</si>
  <si>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</si>
  <si>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</si>
  <si>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</si>
  <si>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</si>
  <si>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</si>
  <si>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</si>
  <si>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</si>
  <si>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</si>
  <si>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</si>
  <si>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</si>
  <si>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</si>
  <si>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</si>
  <si>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</si>
  <si>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</si>
  <si>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</si>
  <si>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</si>
  <si>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</si>
  <si>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</si>
  <si>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</si>
  <si>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</si>
  <si>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</si>
  <si>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</si>
  <si>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</si>
  <si>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</si>
  <si>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</si>
  <si>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</si>
  <si>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</si>
  <si>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</si>
  <si>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</si>
  <si>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</si>
  <si>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</si>
  <si>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</si>
  <si>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</si>
  <si>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</si>
  <si>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</si>
  <si>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</si>
  <si>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</si>
  <si>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</si>
  <si>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</si>
  <si>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</si>
  <si>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</si>
  <si>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</si>
  <si>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</si>
  <si>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</si>
  <si>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</si>
  <si>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</si>
  <si>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</si>
  <si>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</si>
  <si>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</si>
  <si>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</si>
  <si>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</si>
  <si>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</si>
  <si>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</si>
  <si>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</si>
  <si>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</si>
  <si>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</si>
  <si>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</si>
  <si>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</si>
  <si>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</si>
  <si>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</si>
  <si>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</si>
  <si>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</si>
  <si>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</si>
  <si>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</si>
  <si>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</si>
  <si>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</si>
  <si>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</si>
  <si>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</si>
  <si>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</si>
  <si>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</si>
  <si>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</si>
  <si>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</si>
  <si>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</si>
  <si>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</si>
  <si>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</si>
  <si>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</si>
  <si>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</si>
  <si>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</si>
  <si>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</si>
  <si>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</si>
  <si>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</si>
  <si>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</si>
  <si>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</si>
  <si>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</si>
  <si>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</si>
  <si>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</si>
  <si>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</si>
  <si>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</si>
  <si>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</si>
  <si>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</si>
  <si>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</si>
  <si>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</si>
  <si>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</si>
  <si>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</si>
  <si>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</si>
  <si>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</si>
  <si>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</si>
  <si>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</si>
  <si>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</si>
  <si>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</si>
  <si>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</si>
  <si>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</si>
  <si>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</si>
  <si>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</si>
  <si>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</si>
  <si>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</si>
  <si>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</si>
  <si>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</si>
  <si>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</si>
  <si>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</si>
  <si>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</si>
  <si>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</si>
  <si>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</si>
  <si>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</si>
  <si>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</si>
  <si>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</si>
  <si>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</si>
  <si>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</si>
  <si>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</si>
  <si>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</si>
  <si>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</si>
  <si>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</si>
  <si>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</si>
  <si>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</si>
  <si>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</si>
  <si>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</si>
  <si>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</si>
  <si>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</si>
  <si>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</si>
  <si>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</si>
  <si>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</si>
  <si>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</si>
  <si>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</si>
  <si>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</si>
  <si>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</si>
  <si>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</si>
  <si>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</si>
  <si>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</si>
  <si>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</si>
  <si>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</si>
  <si>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</si>
  <si>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</si>
  <si>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</si>
  <si>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</si>
  <si>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</si>
  <si>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</si>
  <si>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</si>
  <si>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</si>
  <si>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</si>
  <si>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</si>
  <si>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</si>
  <si>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</si>
  <si>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</si>
  <si>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</si>
  <si>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</si>
  <si>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</si>
  <si>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</si>
  <si>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</si>
  <si>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</si>
  <si>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</si>
  <si>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</si>
  <si>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</si>
  <si>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</si>
  <si>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</si>
  <si>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</si>
  <si>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</si>
  <si>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</si>
  <si>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</si>
  <si>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</si>
  <si>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</si>
  <si>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</si>
  <si>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</si>
  <si>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</si>
  <si>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</si>
  <si>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</si>
  <si>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</si>
  <si>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</si>
  <si>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</si>
  <si>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</si>
  <si>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</si>
  <si>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</si>
  <si>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</si>
  <si>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</si>
  <si>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</si>
  <si>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</si>
  <si>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</si>
  <si>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</si>
  <si>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</si>
  <si>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</si>
  <si>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</si>
  <si>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</si>
  <si>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</si>
  <si>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</si>
  <si>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</si>
  <si>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</si>
  <si>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</si>
  <si>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</si>
  <si>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</si>
  <si>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</si>
  <si>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</si>
  <si>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</si>
  <si>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</si>
  <si>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</si>
  <si>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</si>
  <si>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</si>
  <si>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</si>
  <si>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</si>
  <si>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</si>
  <si>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</si>
  <si>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</si>
  <si>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</si>
  <si>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</si>
  <si>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</si>
  <si>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</si>
  <si>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</si>
  <si>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</si>
  <si>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</si>
  <si>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</si>
  <si>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</si>
  <si>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</si>
  <si>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</si>
  <si>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</si>
  <si>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</si>
  <si>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</si>
  <si>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</si>
  <si>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</si>
  <si>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</si>
  <si>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</si>
  <si>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</si>
  <si>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</si>
  <si>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</si>
  <si>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</si>
  <si>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</si>
  <si>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</si>
  <si>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</si>
  <si>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</si>
  <si>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</si>
  <si>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</si>
  <si>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</si>
  <si>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</si>
  <si>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</si>
  <si>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</si>
  <si>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</si>
  <si>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</si>
  <si>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</si>
  <si>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</si>
  <si>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</si>
  <si>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</si>
  <si>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</si>
  <si>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</si>
  <si>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</si>
  <si>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</si>
  <si>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</si>
  <si>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</si>
  <si>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</si>
  <si>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</si>
  <si>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</si>
  <si>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</si>
  <si>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</si>
  <si>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</si>
  <si>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</si>
  <si>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</si>
  <si>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</si>
  <si>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</si>
  <si>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</si>
  <si>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</si>
  <si>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</si>
  <si>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</si>
  <si>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</si>
  <si>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</si>
  <si>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</si>
  <si>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</si>
  <si>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</si>
  <si>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</si>
  <si>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</si>
  <si>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</si>
  <si>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</si>
  <si>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</si>
  <si>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</si>
  <si>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</si>
  <si>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</si>
  <si>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</si>
  <si>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</si>
  <si>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</si>
  <si>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</si>
  <si>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</si>
  <si>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</si>
  <si>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</si>
  <si>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</si>
  <si>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</si>
  <si>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</si>
  <si>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</si>
  <si>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</si>
  <si>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</si>
  <si>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</si>
  <si>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</si>
  <si>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</si>
  <si>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</si>
  <si>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</si>
  <si>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</si>
  <si>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</si>
  <si>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</si>
  <si>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</si>
  <si>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</si>
  <si>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</si>
  <si>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</si>
  <si>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</si>
  <si>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</si>
  <si>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</si>
  <si>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</si>
  <si>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</si>
  <si>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</si>
  <si>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</si>
  <si>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</si>
  <si>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</si>
  <si>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</si>
  <si>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</si>
  <si>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</si>
  <si>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</si>
  <si>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</si>
  <si>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</si>
  <si>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</si>
  <si>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</si>
  <si>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</si>
  <si>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</si>
  <si>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</si>
  <si>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</si>
  <si>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</si>
  <si>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</si>
  <si>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</si>
  <si>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</si>
  <si>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</si>
  <si>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</si>
  <si>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</si>
  <si>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</si>
  <si>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</si>
  <si>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</si>
  <si>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</si>
  <si>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</si>
  <si>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</si>
  <si>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</si>
  <si>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</si>
  <si>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</si>
  <si>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</si>
  <si>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</si>
  <si>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</si>
  <si>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</si>
  <si>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</si>
  <si>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</si>
  <si>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</si>
  <si>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</si>
  <si>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</si>
  <si>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</si>
  <si>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</si>
  <si>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</si>
  <si>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</si>
  <si>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</si>
  <si>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</si>
  <si>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</si>
  <si>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</si>
  <si>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</si>
  <si>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</si>
  <si>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</si>
  <si>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</si>
  <si>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</si>
  <si>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</si>
  <si>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</si>
  <si>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</si>
  <si>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</si>
  <si>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</si>
  <si>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</si>
  <si>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</si>
  <si>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</si>
  <si>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</si>
  <si>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</si>
  <si>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</si>
  <si>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</si>
  <si>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</si>
  <si>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</si>
  <si>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</si>
  <si>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</si>
  <si>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</si>
  <si>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</si>
  <si>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</si>
  <si>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</si>
  <si>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</si>
  <si>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</si>
  <si>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</si>
  <si>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</si>
  <si>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</si>
  <si>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</si>
  <si>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</si>
  <si>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</si>
  <si>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</si>
  <si>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</si>
  <si>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</si>
  <si>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</si>
  <si>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</si>
  <si>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</si>
  <si>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</si>
  <si>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</si>
  <si>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</si>
  <si>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</si>
  <si>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</si>
  <si>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</si>
  <si>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</si>
  <si>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</si>
  <si>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</si>
  <si>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</si>
  <si>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</si>
  <si>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</si>
  <si>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</si>
  <si>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</si>
  <si>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</si>
  <si>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</si>
  <si>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</si>
  <si>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</si>
  <si>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</si>
  <si>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</si>
  <si>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</si>
  <si>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</si>
  <si>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</si>
  <si>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</si>
  <si>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</si>
  <si>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</si>
  <si>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</si>
  <si>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</si>
  <si>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</si>
  <si>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</si>
  <si>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</si>
  <si>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</si>
  <si>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</si>
  <si>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</si>
  <si>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</si>
  <si>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</si>
  <si>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</si>
  <si>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</si>
  <si>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</si>
  <si>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</si>
  <si>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</si>
  <si>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</si>
  <si>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</si>
  <si>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</si>
  <si>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</si>
  <si>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</si>
  <si>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</si>
  <si>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</si>
  <si>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</si>
  <si>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</si>
  <si>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</si>
  <si>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</si>
  <si>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</si>
  <si>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</si>
  <si>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</si>
  <si>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</si>
  <si>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</si>
  <si>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</si>
  <si>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</si>
  <si>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</si>
  <si>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</si>
  <si>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</si>
  <si>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</si>
  <si>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</si>
  <si>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</si>
  <si>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</si>
  <si>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</si>
  <si>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</si>
  <si>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</si>
  <si>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</si>
  <si>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</si>
  <si>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</si>
  <si>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</si>
  <si>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</si>
  <si>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</si>
  <si>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</si>
  <si>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</si>
  <si>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</si>
  <si>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</si>
  <si>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</si>
  <si>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</si>
  <si>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</si>
  <si>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</si>
  <si>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</si>
  <si>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</si>
  <si>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</si>
  <si>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</si>
  <si>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</si>
  <si>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</si>
  <si>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</si>
  <si>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</si>
  <si>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</si>
  <si>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</si>
  <si>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</si>
  <si>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</si>
  <si>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</si>
  <si>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</si>
  <si>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</si>
  <si>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</si>
  <si>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</si>
  <si>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</si>
  <si>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</si>
  <si>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</si>
  <si>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</si>
  <si>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</si>
  <si>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</si>
  <si>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</si>
  <si>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</si>
  <si>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</si>
  <si>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</si>
  <si>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</si>
  <si>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</si>
  <si>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</si>
  <si>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</si>
  <si>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</si>
  <si>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</si>
  <si>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</si>
  <si>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</si>
  <si>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</si>
  <si>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</si>
  <si>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</si>
  <si>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</si>
  <si>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</si>
  <si>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</si>
  <si>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</si>
  <si>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</si>
  <si>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</si>
  <si>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</si>
  <si>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</si>
  <si>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</si>
  <si>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</si>
  <si>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</si>
  <si>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</si>
  <si>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</si>
  <si>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</si>
  <si>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</si>
  <si>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</si>
  <si>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</si>
  <si>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</si>
  <si>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</si>
  <si>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</si>
  <si>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</si>
  <si>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</si>
  <si>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</si>
  <si>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</si>
  <si>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</si>
  <si>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</si>
  <si>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</si>
  <si>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</si>
  <si>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</si>
  <si>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</si>
  <si>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</si>
  <si>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</si>
  <si>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</si>
  <si>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</si>
  <si>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</si>
  <si>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</si>
  <si>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</si>
  <si>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</si>
  <si>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</si>
  <si>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</si>
  <si>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</si>
  <si>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</si>
  <si>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</si>
  <si>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</si>
  <si>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</si>
  <si>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</si>
  <si>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</si>
  <si>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</si>
  <si>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</si>
  <si>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</si>
  <si>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</si>
  <si>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</si>
  <si>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</si>
  <si>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</si>
  <si>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</si>
  <si>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</si>
  <si>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</si>
  <si>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</si>
  <si>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</si>
  <si>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</si>
  <si>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</si>
  <si>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</si>
  <si>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</si>
  <si>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</si>
  <si>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</si>
  <si>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</si>
  <si>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</si>
  <si>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</si>
  <si>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</si>
  <si>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</si>
  <si>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</si>
  <si>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</si>
  <si>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</si>
  <si>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</si>
  <si>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</si>
  <si>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</si>
  <si>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</si>
  <si>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</si>
  <si>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</si>
  <si>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</si>
  <si>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</si>
  <si>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</si>
  <si>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</si>
  <si>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</si>
  <si>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</si>
  <si>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</si>
  <si>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</si>
  <si>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</si>
  <si>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</si>
  <si>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</si>
  <si>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</si>
  <si>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</si>
  <si>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</si>
  <si>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</si>
  <si>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</si>
  <si>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</si>
  <si>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</si>
  <si>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</si>
  <si>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</si>
  <si>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</si>
  <si>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</si>
  <si>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</si>
  <si>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</si>
  <si>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</si>
  <si>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</si>
  <si>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</si>
  <si>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</si>
  <si>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</si>
  <si>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</si>
  <si>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</si>
  <si>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</si>
  <si>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</si>
  <si>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</si>
  <si>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</si>
  <si>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</si>
  <si>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</si>
  <si>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</si>
  <si>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</si>
  <si>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</si>
  <si>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</si>
  <si>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</si>
  <si>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</si>
  <si>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</si>
  <si>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</si>
  <si>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</si>
  <si>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</si>
  <si>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</si>
  <si>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</si>
  <si>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</si>
  <si>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</si>
  <si>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</si>
  <si>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</si>
  <si>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</si>
  <si>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</si>
  <si>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</si>
  <si>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</si>
  <si>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</si>
  <si>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</si>
  <si>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</si>
  <si>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</si>
  <si>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</si>
  <si>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</si>
  <si>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</si>
  <si>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</si>
  <si>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</si>
  <si>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</si>
  <si>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</si>
  <si>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</si>
  <si>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</si>
  <si>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</si>
  <si>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</si>
  <si>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</si>
  <si>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</si>
  <si>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</si>
  <si>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</si>
  <si>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</si>
  <si>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</si>
  <si>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</si>
  <si>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</si>
  <si>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</si>
  <si>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</si>
  <si>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</si>
  <si>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</si>
  <si>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</si>
  <si>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</si>
  <si>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</si>
  <si>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</si>
  <si>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</si>
  <si>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</si>
  <si>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</si>
  <si>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</si>
  <si>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</si>
  <si>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</si>
  <si>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</si>
  <si>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</si>
  <si>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</si>
  <si>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</si>
  <si>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</si>
  <si>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</si>
  <si>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</si>
  <si>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</si>
  <si>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</si>
  <si>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</si>
  <si>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</si>
  <si>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</si>
  <si>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</si>
  <si>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</si>
  <si>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</si>
  <si>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</si>
  <si>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</si>
  <si>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</si>
  <si>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</si>
  <si>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</si>
  <si>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</si>
  <si>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</si>
  <si>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</si>
  <si>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</si>
  <si>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</si>
  <si>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</si>
  <si>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</si>
  <si>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</si>
  <si>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</si>
  <si>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</si>
  <si>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</si>
  <si>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</si>
  <si>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</si>
  <si>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</si>
  <si>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</si>
  <si>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</si>
  <si>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</si>
  <si>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</si>
  <si>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</si>
  <si>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</si>
  <si>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</si>
  <si>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</si>
  <si>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</si>
  <si>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</si>
  <si>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</si>
  <si>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</si>
  <si>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</si>
  <si>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</si>
  <si>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</si>
  <si>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</si>
  <si>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</si>
  <si>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</si>
  <si>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</si>
  <si>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</si>
  <si>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</si>
  <si>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</si>
  <si>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</si>
  <si>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</si>
  <si>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</si>
  <si>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</si>
  <si>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</si>
  <si>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</si>
  <si>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</si>
  <si>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</si>
  <si>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</si>
  <si>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</si>
  <si>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</si>
  <si>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</si>
  <si>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</si>
  <si>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</si>
  <si>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</si>
  <si>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</si>
  <si>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</si>
  <si>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</si>
  <si>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</si>
  <si>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</si>
  <si>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</si>
  <si>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</si>
  <si>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</si>
  <si>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</si>
  <si>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</si>
  <si>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</si>
  <si>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</si>
  <si>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</si>
  <si>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</si>
  <si>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</si>
  <si>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</si>
  <si>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</si>
  <si>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</si>
  <si>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</si>
  <si>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</si>
  <si>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</si>
  <si>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</si>
  <si>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</si>
  <si>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</si>
  <si>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</si>
  <si>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</si>
  <si>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</si>
  <si>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</si>
  <si>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</si>
  <si>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</si>
  <si>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</si>
  <si>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</si>
  <si>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</si>
  <si>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</si>
  <si>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</si>
  <si>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</si>
  <si>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</si>
  <si>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</si>
  <si>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</si>
  <si>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</si>
  <si>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</si>
  <si>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</si>
  <si>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</si>
  <si>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</si>
  <si>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</si>
  <si>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</si>
  <si>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</si>
  <si>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</si>
  <si>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</si>
  <si>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</si>
  <si>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</si>
  <si>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</si>
  <si>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</si>
  <si>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</si>
  <si>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</si>
  <si>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</si>
  <si>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</si>
  <si>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</si>
  <si>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</si>
  <si>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</si>
  <si>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</si>
  <si>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</si>
  <si>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</si>
  <si>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</si>
  <si>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</si>
  <si>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</si>
  <si>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</si>
  <si>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</si>
  <si>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</si>
  <si>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</si>
  <si>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</si>
  <si>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</si>
  <si>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</si>
  <si>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</si>
  <si>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</si>
  <si>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</si>
  <si>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</si>
  <si>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</si>
  <si>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</si>
  <si>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</si>
  <si>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</si>
  <si>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</si>
  <si>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</si>
  <si>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</si>
  <si>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</si>
  <si>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</si>
  <si>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</si>
  <si>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</si>
  <si>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</si>
  <si>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</si>
  <si>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</si>
  <si>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</si>
  <si>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</si>
  <si>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</si>
  <si>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</si>
  <si>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</si>
  <si>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</si>
  <si>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</si>
  <si>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</si>
  <si>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</si>
  <si>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</si>
  <si>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</si>
  <si>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</si>
  <si>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</si>
  <si>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</si>
  <si>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</si>
  <si>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</si>
  <si>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</si>
  <si>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</si>
  <si>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</si>
  <si>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</si>
  <si>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</si>
  <si>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</si>
  <si>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</si>
  <si>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</si>
  <si>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</si>
  <si>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</si>
  <si>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</si>
  <si>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</si>
  <si>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</si>
  <si>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</si>
  <si>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</si>
  <si>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</si>
  <si>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</si>
  <si>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</si>
  <si>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</si>
  <si>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</si>
  <si>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</si>
  <si>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</si>
  <si>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</si>
  <si>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</si>
  <si>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</si>
  <si>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</si>
  <si>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</si>
  <si>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</si>
  <si>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</si>
  <si>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</si>
  <si>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</si>
  <si>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</si>
  <si>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</si>
  <si>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</si>
  <si>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</si>
  <si>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</si>
  <si>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</si>
  <si>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</si>
  <si>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</si>
  <si>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</si>
  <si>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</si>
  <si>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</si>
  <si>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</si>
  <si>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</si>
  <si>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</si>
  <si>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</si>
  <si>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</si>
  <si>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</si>
  <si>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</si>
  <si>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</si>
  <si>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</si>
  <si>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</si>
  <si>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</si>
  <si>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</si>
  <si>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</si>
  <si>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</si>
  <si>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</si>
  <si>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</si>
  <si>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</si>
  <si>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</si>
  <si>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</si>
  <si>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</si>
  <si>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</si>
  <si>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</si>
  <si>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</si>
  <si>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</si>
  <si>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</si>
  <si>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</si>
  <si>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</si>
  <si>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</si>
  <si>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</si>
  <si>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</si>
  <si>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</si>
  <si>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</si>
  <si>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</si>
  <si>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</si>
  <si>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</si>
  <si>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</si>
  <si>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</si>
  <si>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</si>
  <si>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</si>
  <si>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</si>
  <si>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</si>
  <si>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</si>
  <si>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</si>
  <si>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</si>
  <si>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</si>
  <si>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</si>
  <si>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</si>
  <si>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</si>
  <si>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</si>
  <si>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</si>
  <si>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</si>
  <si>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</si>
  <si>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</si>
  <si>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</si>
  <si>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</si>
  <si>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</si>
  <si>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</si>
  <si>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</si>
  <si>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</si>
  <si>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</si>
  <si>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</si>
  <si>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</si>
  <si>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</si>
  <si>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</si>
  <si>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</si>
  <si>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</si>
  <si>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</si>
  <si>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</si>
  <si>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</si>
  <si>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</si>
  <si>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</si>
  <si>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</si>
  <si>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</si>
  <si>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</si>
  <si>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</si>
  <si>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</si>
  <si>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</si>
  <si>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</si>
  <si>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</si>
  <si>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</si>
  <si>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</si>
  <si>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</si>
  <si>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</si>
  <si>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</si>
  <si>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</si>
  <si>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</si>
  <si>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</si>
  <si>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</si>
  <si>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</si>
  <si>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</si>
  <si>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</si>
  <si>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</si>
  <si>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</si>
  <si>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</si>
  <si>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</si>
  <si>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</si>
  <si>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</si>
  <si>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</si>
  <si>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</si>
  <si>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</si>
  <si>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</si>
  <si>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</si>
  <si>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</si>
  <si>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</si>
  <si>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</si>
  <si>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</si>
  <si>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</si>
  <si>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</si>
  <si>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</si>
  <si>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</si>
  <si>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</si>
  <si>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</si>
  <si>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</si>
  <si>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</si>
  <si>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</si>
  <si>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</si>
  <si>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</si>
  <si>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</si>
  <si>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</si>
  <si>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</si>
  <si>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</si>
  <si>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</si>
  <si>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</si>
  <si>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</si>
  <si>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</si>
  <si>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</si>
  <si>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</si>
  <si>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</si>
  <si>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</si>
  <si>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</si>
  <si>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</si>
  <si>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</si>
  <si>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</si>
  <si>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</si>
  <si>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</si>
  <si>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</si>
  <si>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</si>
  <si>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</si>
  <si>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</si>
  <si>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</si>
  <si>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</si>
  <si>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</si>
  <si>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</si>
  <si>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</si>
  <si>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</si>
  <si>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</si>
  <si>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</si>
  <si>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</si>
  <si>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</si>
  <si>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</si>
  <si>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</si>
  <si>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</si>
  <si>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</si>
  <si>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</si>
  <si>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</si>
  <si>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</si>
  <si>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</si>
  <si>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</si>
  <si>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</si>
  <si>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</si>
  <si>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</si>
  <si>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</si>
  <si>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</si>
  <si>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</si>
  <si>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</si>
  <si>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</si>
  <si>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</si>
  <si>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</si>
  <si>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</si>
  <si>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</si>
  <si>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</si>
  <si>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</si>
  <si>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</si>
  <si>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</si>
  <si>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</si>
  <si>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</si>
  <si>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</si>
  <si>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</si>
  <si>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</si>
  <si>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</si>
  <si>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</si>
  <si>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</si>
  <si>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</si>
  <si>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</si>
  <si>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</si>
  <si>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</si>
  <si>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</si>
  <si>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</si>
  <si>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</si>
  <si>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</si>
  <si>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</si>
  <si>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</si>
  <si>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</si>
  <si>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</si>
  <si>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</si>
  <si>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</si>
  <si>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</si>
  <si>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</si>
  <si>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</si>
  <si>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</si>
  <si>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</si>
  <si>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</si>
  <si>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</si>
  <si>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</si>
  <si>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</si>
  <si>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</si>
  <si>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</si>
  <si>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</si>
  <si>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</si>
  <si>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</si>
  <si>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</si>
  <si>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</si>
  <si>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</si>
  <si>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</si>
  <si>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</si>
  <si>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</si>
  <si>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</si>
  <si>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</si>
  <si>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</si>
  <si>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</si>
  <si>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</si>
  <si>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</si>
  <si>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</si>
  <si>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</si>
  <si>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</si>
  <si>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</si>
  <si>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</si>
  <si>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</si>
  <si>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</si>
  <si>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</si>
  <si>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</si>
  <si>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</si>
  <si>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</si>
  <si>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</si>
  <si>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</si>
  <si>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</si>
  <si>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</si>
  <si>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</si>
  <si>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</si>
  <si>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</si>
  <si>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</si>
  <si>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</si>
  <si>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</si>
  <si>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</si>
  <si>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</si>
  <si>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</si>
  <si>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</si>
  <si>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</si>
  <si>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</si>
  <si>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</si>
  <si>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</si>
  <si>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</si>
  <si>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</si>
  <si>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</si>
  <si>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</si>
  <si>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</si>
  <si>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</si>
  <si>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</si>
  <si>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</si>
  <si>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</si>
  <si>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</si>
  <si>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</si>
  <si>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</si>
  <si>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</si>
  <si>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</si>
  <si>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</si>
  <si>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</si>
  <si>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</si>
  <si>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</si>
  <si>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</si>
  <si>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</si>
  <si>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</si>
  <si>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</si>
  <si>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</si>
  <si>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</si>
  <si>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</si>
  <si>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</si>
  <si>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</si>
  <si>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</si>
  <si>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</si>
  <si>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</si>
  <si>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</si>
  <si>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</si>
  <si>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</si>
  <si>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</si>
  <si>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</si>
  <si>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</si>
  <si>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</si>
  <si>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</si>
  <si>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</si>
  <si>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</si>
  <si>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</si>
  <si>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</si>
  <si>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</si>
  <si>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</si>
  <si>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</si>
  <si>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</si>
  <si>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</si>
  <si>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</si>
  <si>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</si>
  <si>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</si>
  <si>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</si>
  <si>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</si>
  <si>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</si>
  <si>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</si>
  <si>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</si>
  <si>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</si>
  <si>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</si>
  <si>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</si>
  <si>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</si>
  <si>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</si>
  <si>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</si>
  <si>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</si>
  <si>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</si>
  <si>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</si>
  <si>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</si>
  <si>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</si>
  <si>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</si>
  <si>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</si>
  <si>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</si>
  <si>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</si>
  <si>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</si>
  <si>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</si>
  <si>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</si>
  <si>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</si>
  <si>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</si>
  <si>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</si>
  <si>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</si>
  <si>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</si>
  <si>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</si>
  <si>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</si>
  <si>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</si>
  <si>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</si>
  <si>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</si>
  <si>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</si>
  <si>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</si>
  <si>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</si>
  <si>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</si>
  <si>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</si>
  <si>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</si>
  <si>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</si>
  <si>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</si>
  <si>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</si>
  <si>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</si>
  <si>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</si>
  <si>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</si>
  <si>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</si>
  <si>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</si>
  <si>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</si>
  <si>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</si>
  <si>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</si>
  <si>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</si>
  <si>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</si>
  <si>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</si>
  <si>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</si>
  <si>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</si>
  <si>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</si>
  <si>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</si>
  <si>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</si>
  <si>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</si>
  <si>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</si>
  <si>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</si>
  <si>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</si>
  <si>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</si>
  <si>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</si>
  <si>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</si>
  <si>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</si>
  <si>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</si>
  <si>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</si>
  <si>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</si>
  <si>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</si>
  <si>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</si>
  <si>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</si>
  <si>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</si>
  <si>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</si>
  <si>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</si>
  <si>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</si>
  <si>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</si>
  <si>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</si>
  <si>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</si>
  <si>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</si>
  <si>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</si>
  <si>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</si>
  <si>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</si>
  <si>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</si>
  <si>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</si>
  <si>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</si>
  <si>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</si>
  <si>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</si>
  <si>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</si>
  <si>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</si>
  <si>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</si>
  <si>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</si>
  <si>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</si>
  <si>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</si>
  <si>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</si>
  <si>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</si>
  <si>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</si>
  <si>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</si>
  <si>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</si>
  <si>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</si>
  <si>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</si>
  <si>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</si>
  <si>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</si>
  <si>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</si>
  <si>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</si>
  <si>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</si>
  <si>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</si>
  <si>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</si>
  <si>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</si>
  <si>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</si>
  <si>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</si>
  <si>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</si>
  <si>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</si>
  <si>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</si>
  <si>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</si>
  <si>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</si>
  <si>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</si>
  <si>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</si>
  <si>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</si>
  <si>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</si>
  <si>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</si>
  <si>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</si>
  <si>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</si>
  <si>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</si>
  <si>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</si>
  <si>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</si>
  <si>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</si>
  <si>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</si>
  <si>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</si>
  <si>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</si>
  <si>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</si>
  <si>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</si>
  <si>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</si>
  <si>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</si>
  <si>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</si>
  <si>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</si>
  <si>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</si>
  <si>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</si>
  <si>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</si>
  <si>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</si>
  <si>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</si>
  <si>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</si>
  <si>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</si>
  <si>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</si>
  <si>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</si>
  <si>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</si>
  <si>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</si>
  <si>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</si>
  <si>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</si>
  <si>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</si>
  <si>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</si>
  <si>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</si>
  <si>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</si>
  <si>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</si>
  <si>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</si>
  <si>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</si>
  <si>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</si>
  <si>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</si>
  <si>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</si>
  <si>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</si>
  <si>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</si>
  <si>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</si>
  <si>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</si>
  <si>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</si>
  <si>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</si>
  <si>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</si>
  <si>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</si>
  <si>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</si>
  <si>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</si>
  <si>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</si>
  <si>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</si>
  <si>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</si>
  <si>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</si>
  <si>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</si>
  <si>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</si>
  <si>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</si>
  <si>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</si>
  <si>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</si>
  <si>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</si>
  <si>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</si>
  <si>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</si>
  <si>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</si>
  <si>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</si>
  <si>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</si>
  <si>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</si>
  <si>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</si>
  <si>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</si>
  <si>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</si>
  <si>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</si>
  <si>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</si>
  <si>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</si>
  <si>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</si>
  <si>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</si>
  <si>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</si>
  <si>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</si>
  <si>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</si>
  <si>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</si>
  <si>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</si>
  <si>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</si>
  <si>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</si>
  <si>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</si>
  <si>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</si>
  <si>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</si>
  <si>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</si>
  <si>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</si>
  <si>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</si>
  <si>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</si>
  <si>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</si>
  <si>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</si>
  <si>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</si>
  <si>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</si>
  <si>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</si>
  <si>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</si>
  <si>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</si>
  <si>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</si>
  <si>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</si>
  <si>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</si>
  <si>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</si>
  <si>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</si>
  <si>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</si>
  <si>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</si>
  <si>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</si>
  <si>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</si>
  <si>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</si>
  <si>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</si>
  <si>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</si>
  <si>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</si>
  <si>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</si>
  <si>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</si>
  <si>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</si>
  <si>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</si>
  <si>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</si>
  <si>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</si>
  <si>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</si>
  <si>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</si>
  <si>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</si>
  <si>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</si>
  <si>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</si>
  <si>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</si>
  <si>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</si>
  <si>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</si>
  <si>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</si>
  <si>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</si>
  <si>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</si>
  <si>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</si>
  <si>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</si>
  <si>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</si>
  <si>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</si>
  <si>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</si>
  <si>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</si>
  <si>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</si>
  <si>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</si>
  <si>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</si>
  <si>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</si>
  <si>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</si>
  <si>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</si>
  <si>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</si>
  <si>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</si>
  <si>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</si>
  <si>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</si>
  <si>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</si>
  <si>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</si>
  <si>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</si>
  <si>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</si>
  <si>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</si>
  <si>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</si>
  <si>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</si>
  <si>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</si>
  <si>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</si>
  <si>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</si>
  <si>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</si>
  <si>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</si>
  <si>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</si>
  <si>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</si>
  <si>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</si>
  <si>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</si>
  <si>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</si>
  <si>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</si>
  <si>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</si>
  <si>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</si>
  <si>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</si>
  <si>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</si>
  <si>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</si>
  <si>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</si>
  <si>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</si>
  <si>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</si>
  <si>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</si>
  <si>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</si>
  <si>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</si>
  <si>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</si>
  <si>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</si>
  <si>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</si>
  <si>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</si>
  <si>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</si>
  <si>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</si>
  <si>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</si>
  <si>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</si>
  <si>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</si>
  <si>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</si>
  <si>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</si>
  <si>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</si>
  <si>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</si>
  <si>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</si>
  <si>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</si>
  <si>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</si>
  <si>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</si>
  <si>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</si>
  <si>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</si>
  <si>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</si>
  <si>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</si>
  <si>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</si>
  <si>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</si>
  <si>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</si>
  <si>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</si>
  <si>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</si>
  <si>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</si>
  <si>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</si>
  <si>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</si>
  <si>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</si>
  <si>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</si>
  <si>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</si>
  <si>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</si>
  <si>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</si>
  <si>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</si>
  <si>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</si>
  <si>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</si>
  <si>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</si>
  <si>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</si>
  <si>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</si>
  <si>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</si>
  <si>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</si>
  <si>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</si>
  <si>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</si>
  <si>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</si>
  <si>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</si>
  <si>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</si>
  <si>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</si>
  <si>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</si>
  <si>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</si>
  <si>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</si>
  <si>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</si>
  <si>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</si>
  <si>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</si>
  <si>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</si>
  <si>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</si>
  <si>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</si>
  <si>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</si>
  <si>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</si>
  <si>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</si>
  <si>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</si>
  <si>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</si>
  <si>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</si>
  <si>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</si>
  <si>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</si>
  <si>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</si>
  <si>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</si>
  <si>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</si>
  <si>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</si>
  <si>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</si>
  <si>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</si>
  <si>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</si>
  <si>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</si>
  <si>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</si>
  <si>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</si>
  <si>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</si>
  <si>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</si>
  <si>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</si>
  <si>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</si>
  <si>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</si>
  <si>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</si>
  <si>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</si>
  <si>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</si>
  <si>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</si>
  <si>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</si>
  <si>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</si>
  <si>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</si>
  <si>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</si>
  <si>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</si>
  <si>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</si>
  <si>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</si>
  <si>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</si>
  <si>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</si>
  <si>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</si>
  <si>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</si>
  <si>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</si>
  <si>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</si>
  <si>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</si>
  <si>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</si>
  <si>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</si>
  <si>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</si>
  <si>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</si>
  <si>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</si>
  <si>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</si>
  <si>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</si>
  <si>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</si>
  <si>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</si>
  <si>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</si>
  <si>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</si>
  <si>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</si>
  <si>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</si>
  <si>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</si>
  <si>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</si>
  <si>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</si>
  <si>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</si>
  <si>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</si>
  <si>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</si>
  <si>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</si>
  <si>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</si>
  <si>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</si>
  <si>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</si>
  <si>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</si>
  <si>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</si>
  <si>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</si>
  <si>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</si>
  <si>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</si>
  <si>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</si>
  <si>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</si>
  <si>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</si>
  <si>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</si>
  <si>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</si>
  <si>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</si>
  <si>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</si>
  <si>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</si>
  <si>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</si>
  <si>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</si>
  <si>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</si>
  <si>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</si>
  <si>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</si>
  <si>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</si>
  <si>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</si>
  <si>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</si>
  <si>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</si>
  <si>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</si>
  <si>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</si>
  <si>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</si>
  <si>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</si>
  <si>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</si>
  <si>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</si>
  <si>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</si>
  <si>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</si>
  <si>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</si>
  <si>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</si>
  <si>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</si>
  <si>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</si>
  <si>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</si>
  <si>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</si>
  <si>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</si>
  <si>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</si>
  <si>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</si>
  <si>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</si>
  <si>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</si>
  <si>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</si>
  <si>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</si>
  <si>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</si>
  <si>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</si>
  <si>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</si>
  <si>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</si>
  <si>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</si>
  <si>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</si>
  <si>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</si>
  <si>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</si>
  <si>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</si>
  <si>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</si>
  <si>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</si>
  <si>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</si>
  <si>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</si>
  <si>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</si>
  <si>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</si>
  <si>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</si>
  <si>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</si>
  <si>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</si>
  <si>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</si>
  <si>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</si>
  <si>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</si>
  <si>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</si>
  <si>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</si>
  <si>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</si>
  <si>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</si>
  <si>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</si>
  <si>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</si>
  <si>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</si>
  <si>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</si>
  <si>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</si>
  <si>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</si>
  <si>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</si>
  <si>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</si>
  <si>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</si>
  <si>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</si>
  <si>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</si>
  <si>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</si>
  <si>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</si>
  <si>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</si>
  <si>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</si>
  <si>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</si>
  <si>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</si>
  <si>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</si>
  <si>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</si>
  <si>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</si>
  <si>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</si>
  <si>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</si>
  <si>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</si>
  <si>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</si>
  <si>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</si>
  <si>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</si>
  <si>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</si>
  <si>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</si>
  <si>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</si>
  <si>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</si>
  <si>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</si>
  <si>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</si>
  <si>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</si>
  <si>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</si>
  <si>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</si>
  <si>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</si>
  <si>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</si>
  <si>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</si>
  <si>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</si>
  <si>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</si>
  <si>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</si>
  <si>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</si>
  <si>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</si>
  <si>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</si>
  <si>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</si>
  <si>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</si>
  <si>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</si>
  <si>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</si>
  <si>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</si>
  <si>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</si>
  <si>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</si>
  <si>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</si>
  <si>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</si>
  <si>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</si>
  <si>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</si>
  <si>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</si>
  <si>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</si>
  <si>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</si>
  <si>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</si>
  <si>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</si>
  <si>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</si>
  <si>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</si>
  <si>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</si>
  <si>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</si>
  <si>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</si>
  <si>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</si>
  <si>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</si>
  <si>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</si>
  <si>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</si>
  <si>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</si>
  <si>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</si>
  <si>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</si>
  <si>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</si>
  <si>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</si>
  <si>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</si>
  <si>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</si>
  <si>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</si>
  <si>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</si>
  <si>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</si>
  <si>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</si>
  <si>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</si>
  <si>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</si>
  <si>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</si>
  <si>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</si>
  <si>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</si>
  <si>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</si>
  <si>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</si>
  <si>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</si>
  <si>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</si>
  <si>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</si>
  <si>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</si>
  <si>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</si>
  <si>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</si>
  <si>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</si>
  <si>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</si>
  <si>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</si>
  <si>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</si>
  <si>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</si>
  <si>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</si>
  <si>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</si>
  <si>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</si>
  <si>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</si>
  <si>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</si>
  <si>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</si>
  <si>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</si>
  <si>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</si>
  <si>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</si>
  <si>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</si>
  <si>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</si>
  <si>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</si>
  <si>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</si>
  <si>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</si>
  <si>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</si>
  <si>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</si>
  <si>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</si>
  <si>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</si>
  <si>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</si>
  <si>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</si>
  <si>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</si>
  <si>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</si>
  <si>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</si>
  <si>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</si>
  <si>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</si>
  <si>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</si>
  <si>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</si>
  <si>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</si>
  <si>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</si>
  <si>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</si>
  <si>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</si>
  <si>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</si>
  <si>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</si>
  <si>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</si>
  <si>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</si>
  <si>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</si>
  <si>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</si>
  <si>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</si>
  <si>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</si>
  <si>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</si>
  <si>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</si>
  <si>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</si>
  <si>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</si>
  <si>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</si>
  <si>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</si>
  <si>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</si>
  <si>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</si>
  <si>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</si>
  <si>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</si>
  <si>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</si>
  <si>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</si>
  <si>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</si>
  <si>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</si>
  <si>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</si>
  <si>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</si>
  <si>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</si>
  <si>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</si>
  <si>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</si>
  <si>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</si>
  <si>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</si>
  <si>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</si>
  <si>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</si>
  <si>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</si>
  <si>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</si>
  <si>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</si>
  <si>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</si>
  <si>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</si>
  <si>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</si>
  <si>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</si>
  <si>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</si>
  <si>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</si>
  <si>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</si>
  <si>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</si>
  <si>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</si>
  <si>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</si>
  <si>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</si>
  <si>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</si>
  <si>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</si>
  <si>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</si>
  <si>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</si>
  <si>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</si>
  <si>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</si>
  <si>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</si>
  <si>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</si>
  <si>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</si>
  <si>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</si>
  <si>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</si>
  <si>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</si>
  <si>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</si>
  <si>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</si>
  <si>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</si>
  <si>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</si>
  <si>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</si>
  <si>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</si>
  <si>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</si>
  <si>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</si>
  <si>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</si>
  <si>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</si>
  <si>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</si>
  <si>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</si>
  <si>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</si>
  <si>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</si>
  <si>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</si>
  <si>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</si>
  <si>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</si>
  <si>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</si>
  <si>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</si>
  <si>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</si>
  <si>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</si>
  <si>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</si>
  <si>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</si>
  <si>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</si>
  <si>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</si>
  <si>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</si>
  <si>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</si>
  <si>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</si>
  <si>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</si>
  <si>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</si>
  <si>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</si>
  <si>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</si>
  <si>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</si>
  <si>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</si>
  <si>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</si>
  <si>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</si>
  <si>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</si>
  <si>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</si>
  <si>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</si>
  <si>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</si>
  <si>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</si>
  <si>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</si>
  <si>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</si>
  <si>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</si>
  <si>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</si>
  <si>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</si>
  <si>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</si>
  <si>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</si>
  <si>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</si>
  <si>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</si>
  <si>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</si>
  <si>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</si>
  <si>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</si>
  <si>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</si>
  <si>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</si>
  <si>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</si>
  <si>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</si>
  <si>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</si>
  <si>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</si>
  <si>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</si>
  <si>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</si>
  <si>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</si>
  <si>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</si>
  <si>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</si>
  <si>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</si>
  <si>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</si>
  <si>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</si>
  <si>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</si>
  <si>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</si>
  <si>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</si>
  <si>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</si>
  <si>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</si>
  <si>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</si>
  <si>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</si>
  <si>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</si>
  <si>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</si>
  <si>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</si>
  <si>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</si>
  <si>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</si>
  <si>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</si>
  <si>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</si>
  <si>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</si>
  <si>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</si>
  <si>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</si>
  <si>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</si>
  <si>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</si>
  <si>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</si>
  <si>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</si>
  <si>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</si>
  <si>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</si>
  <si>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</si>
  <si>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</si>
  <si>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</si>
  <si>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</si>
  <si>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</si>
  <si>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</si>
  <si>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</si>
  <si>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</si>
  <si>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</si>
  <si>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</si>
  <si>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</si>
  <si>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</si>
  <si>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</si>
  <si>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</si>
  <si>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</si>
  <si>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</si>
  <si>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</si>
  <si>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</si>
  <si>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</si>
  <si>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</si>
  <si>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</si>
  <si>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</si>
  <si>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</si>
  <si>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</si>
  <si>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</si>
  <si>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</si>
  <si>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</si>
  <si>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</si>
  <si>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</si>
  <si>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</si>
  <si>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</si>
  <si>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</si>
  <si>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</si>
  <si>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</si>
  <si>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</si>
  <si>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</si>
  <si>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</si>
  <si>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</si>
  <si>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</si>
  <si>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</si>
  <si>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</si>
  <si>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</si>
  <si>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</si>
  <si>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</si>
  <si>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</si>
  <si>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</si>
  <si>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</si>
  <si>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</si>
  <si>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</si>
  <si>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</si>
  <si>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</si>
  <si>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</si>
  <si>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</si>
  <si>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</si>
  <si>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</si>
  <si>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</si>
  <si>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</si>
  <si>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</si>
  <si>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</si>
  <si>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</si>
  <si>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</si>
  <si>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</si>
  <si>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</si>
  <si>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</si>
  <si>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</si>
  <si>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</si>
  <si>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</si>
  <si>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</si>
  <si>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</si>
  <si>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</si>
  <si>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</si>
  <si>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</si>
  <si>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</si>
  <si>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</si>
  <si>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</si>
  <si>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</si>
  <si>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</si>
  <si>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</si>
  <si>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</si>
  <si>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</si>
  <si>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</si>
  <si>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</si>
  <si>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</si>
  <si>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</si>
  <si>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</si>
  <si>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</si>
  <si>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</si>
  <si>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</si>
  <si>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</si>
  <si>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</si>
  <si>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</si>
  <si>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</si>
  <si>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</si>
  <si>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</si>
  <si>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</si>
  <si>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</si>
  <si>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</si>
  <si>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</si>
  <si>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</si>
  <si>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</si>
  <si>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</si>
  <si>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</si>
  <si>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</si>
  <si>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</si>
  <si>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</si>
  <si>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</si>
  <si>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</si>
  <si>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</si>
  <si>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</si>
  <si>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</si>
  <si>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</si>
  <si>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</si>
  <si>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</si>
  <si>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</si>
  <si>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</si>
  <si>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</si>
  <si>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</si>
  <si>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</si>
  <si>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</si>
  <si>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</si>
  <si>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</si>
  <si>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</si>
  <si>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</si>
  <si>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</si>
  <si>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</si>
  <si>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</si>
  <si>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</si>
  <si>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</si>
  <si>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</si>
  <si>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</si>
  <si>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</si>
  <si>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</si>
  <si>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</si>
  <si>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</si>
  <si>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</si>
  <si>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</si>
  <si>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</si>
  <si>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</si>
  <si>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</si>
  <si>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</si>
  <si>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</si>
  <si>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</si>
  <si>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</si>
  <si>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</si>
  <si>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</si>
  <si>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</si>
  <si>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</si>
  <si>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</si>
  <si>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</si>
  <si>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</si>
  <si>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</si>
  <si>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</si>
  <si>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</si>
  <si>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</si>
  <si>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</si>
  <si>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</si>
  <si>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</si>
  <si>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</si>
  <si>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</si>
  <si>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</si>
  <si>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</si>
  <si>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</si>
  <si>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</si>
  <si>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</si>
  <si>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</si>
  <si>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</si>
  <si>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</si>
  <si>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</si>
  <si>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</si>
  <si>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</si>
  <si>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</si>
  <si>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</si>
  <si>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</si>
  <si>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</si>
  <si>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</si>
  <si>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</si>
  <si>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</si>
  <si>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</si>
  <si>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</si>
  <si>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</si>
  <si>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</si>
  <si>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</si>
  <si>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</si>
  <si>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</si>
  <si>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</si>
  <si>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</si>
  <si>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</si>
  <si>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</si>
  <si>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</si>
  <si>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</si>
  <si>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</si>
  <si>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</si>
  <si>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</si>
  <si>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</si>
  <si>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</si>
  <si>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</si>
  <si>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</si>
  <si>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</si>
  <si>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</si>
  <si>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</si>
  <si>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</si>
  <si>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</si>
  <si>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</si>
  <si>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</si>
  <si>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</si>
  <si>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</si>
  <si>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</si>
  <si>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</si>
  <si>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</si>
  <si>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</si>
  <si>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</si>
  <si>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</si>
  <si>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</si>
  <si>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</si>
  <si>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</si>
  <si>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</si>
  <si>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</si>
  <si>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</si>
  <si>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</si>
  <si>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</si>
  <si>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</si>
  <si>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</si>
  <si>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</si>
  <si>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</si>
  <si>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</si>
  <si>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</si>
  <si>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</si>
  <si>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</si>
  <si>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</si>
  <si>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</si>
  <si>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</si>
  <si>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</si>
  <si>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</si>
  <si>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</si>
  <si>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</si>
  <si>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</si>
  <si>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</si>
  <si>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</si>
  <si>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</si>
  <si>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</si>
  <si>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</si>
  <si>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</si>
  <si>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</si>
  <si>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</si>
  <si>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</si>
  <si>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</si>
  <si>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</si>
  <si>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</si>
  <si>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</si>
  <si>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</si>
  <si>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</si>
  <si>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</si>
  <si>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</si>
  <si>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</si>
  <si>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</si>
  <si>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</si>
  <si>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</si>
  <si>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</si>
  <si>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</si>
  <si>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</si>
  <si>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</si>
  <si>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</si>
  <si>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</si>
  <si>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</si>
  <si>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</si>
  <si>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</si>
  <si>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</si>
  <si>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</si>
  <si>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</si>
  <si>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</si>
  <si>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</si>
  <si>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</si>
  <si>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</si>
  <si>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</si>
  <si>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</si>
  <si>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</si>
  <si>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</si>
  <si>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</si>
  <si>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</si>
  <si>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</si>
  <si>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</si>
  <si>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</si>
  <si>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</si>
  <si>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</si>
  <si>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</si>
  <si>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</si>
  <si>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</si>
  <si>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</si>
  <si>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</si>
  <si>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</si>
  <si>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</si>
  <si>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</si>
  <si>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</si>
  <si>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</si>
  <si>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</si>
  <si>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</si>
  <si>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</si>
  <si>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</si>
  <si>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</si>
  <si>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</si>
  <si>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</si>
  <si>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</si>
  <si>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</si>
  <si>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</si>
  <si>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</si>
  <si>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</si>
  <si>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</si>
  <si>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</si>
  <si>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</si>
  <si>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</si>
  <si>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</si>
  <si>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</si>
  <si>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</si>
  <si>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</si>
  <si>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</si>
  <si>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</si>
  <si>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</si>
  <si>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</si>
  <si>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</si>
  <si>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</si>
  <si>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</si>
  <si>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</si>
  <si>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</si>
  <si>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</si>
  <si>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</si>
  <si>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</si>
  <si>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</si>
  <si>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</si>
  <si>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</si>
  <si>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</si>
  <si>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</si>
  <si>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</si>
  <si>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</si>
  <si>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</si>
  <si>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</si>
  <si>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</si>
  <si>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</si>
  <si>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</si>
  <si>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</si>
  <si>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</si>
  <si>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</si>
  <si>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</si>
  <si>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</si>
  <si>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</si>
  <si>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</si>
  <si>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</si>
  <si>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</si>
  <si>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</si>
  <si>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</si>
  <si>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</si>
  <si>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</si>
  <si>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</si>
  <si>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</si>
  <si>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</si>
  <si>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</si>
  <si>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</si>
  <si>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</si>
  <si>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</si>
  <si>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</si>
  <si>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</si>
  <si>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</si>
  <si>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</si>
  <si>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</si>
  <si>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</si>
  <si>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</si>
  <si>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</si>
  <si>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</si>
  <si>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</si>
  <si>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</si>
  <si>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</si>
  <si>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</si>
  <si>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</si>
  <si>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</si>
  <si>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</si>
  <si>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</si>
  <si>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</si>
  <si>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</si>
  <si>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</si>
  <si>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</si>
  <si>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</si>
  <si>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</si>
  <si>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</si>
  <si>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</si>
  <si>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</si>
  <si>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</si>
  <si>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</si>
  <si>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</si>
  <si>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</si>
  <si>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</si>
  <si>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</si>
  <si>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</si>
  <si>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</si>
  <si>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</si>
  <si>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</si>
  <si>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</si>
  <si>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</si>
  <si>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</si>
  <si>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</si>
  <si>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</si>
  <si>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</si>
  <si>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</si>
  <si>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</si>
  <si>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</si>
  <si>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</si>
  <si>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</si>
  <si>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</si>
  <si>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</si>
  <si>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</si>
  <si>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</si>
  <si>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</si>
  <si>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</si>
  <si>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</si>
  <si>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</si>
  <si>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</si>
  <si>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</si>
  <si>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</si>
  <si>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</si>
  <si>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</si>
  <si>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</si>
  <si>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</si>
  <si>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</si>
  <si>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</si>
  <si>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</si>
  <si>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</si>
  <si>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</si>
  <si>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</si>
  <si>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</si>
  <si>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</si>
  <si>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</si>
  <si>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</si>
  <si>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</si>
  <si>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</si>
  <si>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</si>
  <si>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</si>
  <si>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</si>
  <si>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</si>
  <si>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</si>
  <si>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</si>
  <si>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</si>
  <si>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</si>
  <si>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</si>
  <si>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</si>
  <si>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</si>
  <si>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</si>
  <si>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</si>
  <si>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</si>
  <si>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</si>
  <si>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</si>
  <si>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</si>
  <si>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</si>
  <si>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</si>
  <si>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</si>
  <si>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</si>
  <si>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</si>
  <si>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</si>
  <si>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</si>
  <si>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</si>
  <si>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</si>
  <si>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</si>
  <si>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</si>
  <si>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</si>
  <si>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</si>
  <si>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</si>
  <si>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</si>
  <si>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</si>
  <si>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</si>
  <si>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</si>
  <si>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</si>
  <si>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</si>
  <si>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</si>
  <si>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</si>
  <si>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</si>
  <si>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</si>
  <si>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</si>
  <si>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</si>
  <si>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</si>
  <si>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</si>
  <si>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</si>
  <si>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</si>
  <si>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</si>
  <si>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</si>
  <si>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</si>
  <si>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</si>
  <si>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</si>
  <si>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</si>
  <si>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</si>
  <si>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</si>
  <si>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</si>
  <si>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</si>
  <si>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</si>
  <si>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</si>
  <si>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</si>
  <si>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</si>
  <si>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</si>
  <si>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</si>
  <si>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</si>
  <si>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</si>
  <si>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</si>
  <si>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</si>
  <si>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</si>
  <si>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</si>
  <si>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</si>
  <si>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</si>
  <si>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</si>
  <si>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</si>
  <si>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</si>
  <si>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</si>
  <si>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</si>
  <si>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</si>
  <si>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</si>
  <si>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</si>
  <si>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</si>
  <si>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</si>
  <si>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</si>
  <si>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</si>
  <si>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</si>
  <si>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</si>
  <si>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</si>
  <si>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</si>
  <si>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</si>
  <si>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</si>
  <si>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</si>
  <si>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</si>
  <si>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</si>
  <si>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</si>
  <si>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</si>
  <si>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</si>
  <si>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</si>
  <si>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</si>
  <si>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</si>
  <si>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</si>
  <si>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</si>
  <si>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</si>
  <si>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</si>
  <si>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</si>
  <si>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</si>
  <si>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</si>
  <si>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</si>
  <si>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</si>
  <si>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</si>
  <si>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</si>
  <si>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</si>
  <si>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</si>
  <si>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</si>
  <si>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</si>
  <si>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</si>
  <si>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</si>
  <si>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</si>
  <si>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</si>
  <si>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</si>
  <si>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</si>
  <si>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</si>
  <si>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</si>
  <si>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</si>
  <si>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</si>
  <si>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</si>
  <si>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</si>
  <si>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</si>
  <si>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</si>
  <si>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</si>
  <si>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</si>
  <si>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</si>
  <si>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</si>
  <si>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</si>
  <si>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</si>
  <si>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</si>
  <si>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</si>
  <si>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</si>
  <si>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</si>
  <si>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</si>
  <si>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</si>
  <si>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</si>
  <si>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</si>
  <si>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</si>
  <si>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</si>
  <si>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</si>
  <si>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</si>
  <si>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</si>
  <si>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</si>
  <si>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</si>
  <si>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</si>
  <si>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</si>
  <si>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</si>
  <si>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</si>
  <si>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</si>
  <si>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</si>
  <si>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</si>
  <si>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</si>
  <si>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</si>
  <si>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</si>
  <si>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</si>
  <si>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</si>
  <si>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</si>
  <si>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</si>
  <si>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</si>
  <si>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</si>
  <si>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</si>
  <si>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</si>
  <si>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</si>
  <si>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</si>
  <si>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</si>
  <si>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</si>
  <si>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</si>
  <si>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</si>
  <si>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</si>
  <si>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</si>
  <si>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</si>
  <si>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</si>
  <si>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</si>
  <si>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</si>
  <si>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</si>
  <si>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</si>
  <si>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</si>
  <si>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</si>
  <si>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</si>
  <si>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</si>
  <si>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</si>
  <si>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</si>
  <si>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</si>
  <si>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</si>
  <si>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</si>
  <si>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</si>
  <si>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</si>
  <si>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</si>
  <si>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</si>
  <si>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</si>
  <si>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</si>
  <si>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</si>
  <si>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</si>
  <si>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</si>
  <si>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</si>
  <si>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</si>
  <si>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</si>
  <si>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</si>
  <si>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</si>
  <si>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</si>
  <si>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</si>
  <si>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</si>
  <si>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</si>
  <si>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</si>
  <si>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</si>
  <si>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</si>
  <si>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</si>
  <si>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</si>
  <si>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</si>
  <si>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</si>
  <si>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</si>
  <si>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</si>
  <si>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</si>
  <si>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</si>
  <si>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</si>
  <si>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</si>
  <si>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</si>
  <si>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</si>
  <si>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</si>
  <si>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</si>
  <si>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</si>
  <si>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</si>
  <si>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</si>
  <si>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</si>
  <si>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</si>
  <si>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</si>
  <si>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</si>
  <si>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</si>
  <si>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</si>
  <si>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</si>
  <si>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</si>
  <si>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</si>
  <si>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</si>
  <si>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</si>
  <si>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</si>
  <si>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</si>
  <si>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</si>
  <si>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</si>
  <si>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</si>
  <si>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</si>
  <si>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</si>
  <si>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</si>
  <si>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</si>
  <si>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</si>
  <si>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</si>
  <si>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</si>
  <si>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</si>
  <si>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</si>
  <si>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</si>
  <si>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</si>
  <si>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</si>
  <si>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</si>
  <si>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</si>
  <si>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</si>
  <si>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</si>
  <si>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</si>
  <si>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</si>
  <si>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</si>
  <si>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</si>
  <si>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</si>
  <si>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</si>
  <si>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</si>
  <si>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</si>
  <si>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</si>
  <si>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</si>
  <si>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</si>
  <si>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</si>
  <si>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</si>
  <si>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</si>
  <si>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</si>
  <si>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</si>
  <si>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</si>
  <si>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</si>
  <si>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</si>
  <si>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</si>
  <si>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</si>
  <si>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</si>
  <si>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</si>
  <si>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</si>
  <si>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</si>
  <si>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</si>
  <si>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</si>
  <si>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</si>
  <si>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</si>
  <si>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</si>
  <si>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</si>
  <si>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</si>
  <si>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</si>
  <si>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</si>
  <si>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</si>
  <si>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</si>
  <si>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</si>
  <si>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</si>
  <si>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</si>
  <si>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</si>
  <si>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</si>
  <si>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</si>
  <si>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</si>
  <si>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</si>
  <si>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</si>
  <si>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</si>
  <si>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</si>
  <si>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</si>
  <si>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</si>
  <si>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</si>
  <si>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</si>
  <si>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</si>
  <si>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</si>
  <si>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</si>
  <si>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</si>
  <si>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</si>
  <si>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</si>
  <si>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</si>
  <si>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</si>
  <si>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</si>
  <si>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</si>
  <si>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</si>
  <si>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</si>
  <si>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</si>
  <si>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</si>
  <si>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</si>
  <si>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</si>
  <si>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</si>
  <si>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</si>
  <si>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</si>
  <si>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</si>
  <si>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</si>
  <si>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</si>
  <si>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</si>
  <si>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</si>
  <si>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</si>
  <si>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</si>
  <si>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</si>
  <si>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</si>
  <si>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</si>
  <si>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</si>
  <si>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</si>
  <si>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</si>
  <si>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</si>
  <si>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</si>
  <si>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</si>
  <si>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</si>
  <si>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</si>
  <si>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</si>
  <si>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</si>
  <si>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</si>
  <si>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</si>
  <si>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</si>
  <si>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</si>
  <si>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</si>
  <si>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</si>
  <si>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</si>
  <si>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</si>
  <si>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</si>
  <si>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</si>
  <si>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</si>
  <si>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</si>
  <si>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</si>
  <si>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</si>
  <si>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</si>
  <si>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</si>
  <si>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</si>
  <si>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</si>
  <si>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</si>
  <si>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</si>
  <si>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</si>
  <si>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</si>
  <si>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</si>
  <si>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</si>
  <si>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</si>
  <si>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</si>
  <si>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</si>
  <si>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</si>
  <si>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</si>
  <si>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</si>
  <si>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</si>
  <si>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</si>
  <si>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</si>
  <si>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</si>
  <si>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</si>
  <si>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</si>
  <si>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</si>
  <si>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</si>
  <si>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</si>
  <si>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</si>
  <si>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</si>
  <si>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</si>
  <si>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</si>
  <si>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</si>
  <si>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</si>
  <si>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</si>
  <si>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</si>
  <si>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</si>
  <si>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</si>
  <si>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</si>
  <si>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</si>
  <si>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</si>
  <si>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</si>
  <si>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</si>
  <si>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</si>
  <si>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</si>
  <si>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</si>
  <si>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</si>
  <si>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</si>
  <si>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</si>
  <si>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</si>
  <si>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</si>
  <si>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</si>
  <si>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</si>
  <si>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</si>
  <si>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</si>
  <si>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</si>
  <si>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</si>
  <si>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</si>
  <si>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</si>
  <si>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</si>
  <si>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</si>
  <si>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</si>
  <si>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</si>
  <si>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</si>
  <si>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</si>
  <si>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</si>
  <si>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</si>
  <si>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</si>
  <si>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</si>
  <si>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</si>
  <si>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</si>
  <si>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</si>
  <si>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</si>
  <si>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</si>
  <si>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</si>
  <si>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</si>
  <si>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</si>
  <si>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</si>
  <si>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</si>
  <si>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</si>
  <si>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</si>
  <si>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</si>
  <si>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</si>
  <si>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</si>
  <si>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</si>
  <si>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</si>
  <si>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</si>
  <si>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</si>
  <si>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</si>
  <si>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</si>
  <si>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</si>
  <si>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</si>
  <si>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</si>
  <si>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</si>
  <si>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</si>
  <si>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</si>
  <si>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</si>
  <si>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</si>
  <si>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</si>
  <si>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</si>
  <si>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</si>
  <si>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</si>
  <si>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</si>
  <si>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</si>
  <si>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</si>
  <si>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</si>
  <si>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</si>
  <si>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</si>
  <si>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</si>
  <si>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</si>
  <si>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</si>
  <si>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</si>
  <si>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</si>
  <si>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</si>
  <si>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</si>
  <si>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</si>
  <si>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</si>
  <si>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</si>
  <si>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</si>
  <si>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</si>
  <si>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</si>
  <si>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</si>
  <si>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</si>
  <si>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</si>
  <si>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</si>
  <si>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</si>
  <si>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</si>
  <si>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</si>
  <si>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</si>
  <si>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</si>
  <si>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</si>
  <si>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</si>
  <si>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</si>
  <si>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</si>
  <si>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</si>
  <si>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</si>
  <si>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</si>
  <si>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</si>
  <si>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</si>
  <si>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</si>
  <si>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</si>
  <si>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</si>
  <si>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</si>
  <si>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</si>
  <si>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</si>
  <si>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</si>
  <si>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</si>
  <si>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</si>
  <si>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</si>
  <si>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</si>
  <si>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</si>
  <si>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</si>
  <si>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</si>
  <si>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</si>
  <si>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</si>
  <si>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</si>
  <si>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</si>
  <si>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</si>
  <si>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</si>
  <si>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</si>
  <si>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</si>
  <si>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</si>
  <si>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</si>
  <si>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</si>
  <si>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</si>
  <si>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</si>
  <si>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</si>
  <si>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</si>
  <si>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</si>
  <si>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</si>
  <si>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</si>
  <si>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</si>
  <si>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</si>
  <si>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</si>
  <si>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</si>
  <si>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</si>
  <si>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</si>
  <si>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</si>
  <si>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</si>
  <si>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</si>
  <si>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</si>
  <si>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</si>
  <si>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</si>
  <si>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</si>
  <si>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</si>
  <si>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</si>
  <si>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</si>
  <si>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</si>
  <si>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</si>
  <si>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</si>
  <si>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</si>
  <si>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</si>
  <si>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</si>
  <si>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</si>
  <si>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</si>
  <si>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</si>
  <si>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</si>
  <si>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</si>
  <si>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</si>
  <si>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</si>
  <si>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</si>
  <si>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</si>
  <si>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</si>
  <si>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</si>
  <si>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</si>
  <si>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</si>
  <si>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</si>
  <si>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</si>
  <si>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</si>
  <si>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</si>
  <si>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</si>
  <si>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</si>
  <si>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</si>
  <si>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</si>
  <si>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</si>
  <si>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</si>
  <si>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</si>
  <si>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</si>
  <si>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</si>
  <si>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</si>
  <si>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</si>
  <si>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</si>
  <si>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</si>
  <si>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</si>
  <si>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</si>
  <si>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</si>
  <si>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</si>
  <si>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</si>
  <si>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</si>
  <si>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</si>
  <si>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</si>
  <si>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</si>
  <si>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</si>
  <si>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</si>
  <si>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</si>
  <si>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</si>
  <si>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</si>
  <si>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</si>
  <si>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</si>
  <si>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</si>
  <si>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</si>
  <si>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</si>
  <si>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</si>
  <si>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</si>
  <si>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</si>
  <si>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</si>
  <si>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</si>
  <si>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</si>
  <si>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</si>
  <si>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</si>
  <si>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</si>
  <si>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</si>
  <si>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</si>
  <si>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</si>
  <si>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</si>
  <si>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</si>
  <si>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</si>
  <si>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</si>
  <si>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</si>
  <si>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</si>
  <si>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</si>
  <si>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</si>
  <si>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</si>
  <si>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</si>
  <si>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</si>
  <si>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</si>
  <si>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</si>
  <si>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</si>
  <si>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</si>
  <si>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</si>
  <si>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</si>
  <si>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</si>
  <si>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</si>
  <si>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</si>
  <si>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</si>
  <si>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</si>
  <si>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</si>
  <si>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</si>
  <si>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</si>
  <si>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</si>
  <si>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</si>
  <si>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</si>
  <si>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</si>
  <si>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</si>
  <si>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</si>
  <si>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</si>
  <si>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</si>
  <si>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</si>
  <si>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</si>
  <si>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</si>
  <si>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</si>
  <si>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</si>
  <si>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</si>
  <si>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</si>
  <si>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</si>
  <si>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</si>
  <si>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</si>
  <si>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</si>
  <si>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</si>
  <si>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</si>
  <si>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</si>
  <si>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</si>
  <si>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</si>
  <si>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</si>
  <si>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</si>
  <si>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</si>
  <si>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</si>
  <si>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</si>
  <si>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</si>
  <si>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</si>
  <si>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</si>
  <si>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</si>
  <si>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</si>
  <si>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</si>
  <si>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</si>
  <si>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</si>
  <si>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</si>
  <si>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</si>
  <si>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</si>
  <si>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</si>
  <si>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</si>
  <si>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</si>
  <si>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</si>
  <si>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</si>
  <si>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</si>
  <si>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</si>
  <si>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</si>
  <si>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</si>
  <si>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</si>
  <si>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</si>
  <si>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</si>
  <si>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</si>
  <si>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</si>
  <si>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</si>
  <si>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</si>
  <si>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</si>
  <si>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</si>
  <si>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</si>
  <si>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</si>
  <si>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</si>
  <si>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</si>
  <si>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</si>
  <si>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</si>
  <si>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</si>
  <si>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</si>
  <si>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</si>
  <si>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</si>
  <si>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</si>
  <si>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</si>
  <si>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</si>
  <si>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</si>
  <si>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</si>
  <si>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</si>
  <si>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</si>
  <si>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</si>
  <si>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</si>
  <si>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</si>
  <si>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</si>
  <si>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</si>
  <si>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</si>
  <si>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</si>
  <si>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</si>
  <si>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</si>
  <si>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</si>
  <si>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</si>
  <si>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</si>
  <si>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</si>
  <si>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</si>
  <si>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</si>
  <si>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</si>
  <si>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</si>
  <si>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</si>
  <si>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</si>
  <si>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</si>
  <si>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</si>
  <si>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</si>
  <si>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</si>
  <si>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</si>
  <si>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</si>
  <si>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</si>
  <si>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</si>
  <si>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</si>
  <si>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</si>
  <si>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</si>
  <si>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</si>
  <si>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</si>
  <si>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</si>
  <si>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</si>
  <si>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</si>
  <si>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</si>
  <si>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</si>
  <si>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</si>
  <si>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</si>
  <si>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</si>
  <si>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</si>
  <si>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</si>
  <si>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</si>
  <si>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</si>
  <si>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</si>
  <si>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</si>
  <si>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</si>
  <si>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</si>
  <si>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</si>
  <si>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</si>
  <si>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</si>
  <si>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</si>
  <si>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</si>
  <si>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</si>
  <si>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</si>
  <si>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</si>
  <si>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</si>
  <si>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</si>
  <si>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</si>
  <si>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</si>
  <si>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</si>
  <si>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</si>
  <si>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</si>
  <si>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</si>
  <si>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</si>
  <si>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</si>
  <si>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</si>
  <si>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</si>
  <si>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</si>
  <si>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</si>
  <si>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</si>
  <si>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</si>
  <si>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</si>
  <si>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</si>
  <si>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</si>
  <si>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</si>
  <si>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</si>
  <si>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</si>
  <si>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</si>
  <si>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</si>
  <si>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</si>
  <si>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</si>
  <si>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</si>
  <si>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</si>
  <si>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</si>
  <si>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</si>
  <si>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</si>
  <si>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</si>
  <si>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</si>
  <si>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</si>
  <si>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</si>
  <si>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</si>
  <si>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</si>
  <si>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</si>
  <si>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</si>
  <si>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</si>
  <si>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</si>
  <si>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</si>
  <si>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</si>
  <si>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</si>
  <si>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</si>
  <si>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</si>
  <si>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</si>
  <si>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</si>
  <si>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</si>
  <si>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</si>
  <si>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</si>
  <si>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</si>
  <si>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</si>
  <si>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</si>
  <si>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</si>
  <si>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</si>
  <si>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</si>
  <si>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</si>
  <si>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</si>
  <si>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</si>
  <si>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</si>
  <si>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</si>
  <si>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</si>
  <si>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</si>
  <si>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</si>
  <si>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</si>
  <si>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</si>
  <si>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</si>
  <si>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</si>
  <si>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</si>
  <si>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</si>
  <si>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</si>
  <si>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</si>
  <si>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</si>
  <si>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</si>
  <si>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</si>
  <si>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</si>
  <si>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</si>
  <si>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</si>
  <si>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</si>
  <si>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</si>
  <si>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</si>
  <si>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</si>
  <si>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</si>
  <si>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</si>
  <si>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</si>
  <si>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</si>
  <si>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</si>
  <si>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</si>
  <si>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</si>
  <si>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</si>
  <si>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</si>
  <si>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</si>
  <si>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</si>
  <si>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</si>
  <si>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</si>
  <si>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</si>
  <si>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</si>
  <si>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</si>
  <si>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</si>
  <si>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</si>
  <si>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</si>
  <si>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</si>
  <si>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</si>
  <si>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</si>
  <si>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</si>
  <si>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</si>
  <si>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</si>
  <si>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</si>
  <si>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</si>
  <si>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</si>
  <si>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</si>
  <si>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</si>
  <si>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</si>
  <si>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</si>
  <si>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</si>
  <si>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</si>
  <si>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</si>
  <si>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</si>
  <si>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</si>
  <si>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</si>
  <si>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</si>
  <si>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</si>
  <si>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</si>
  <si>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</si>
  <si>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</si>
  <si>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</si>
  <si>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</si>
  <si>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</si>
  <si>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</si>
  <si>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</si>
  <si>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</si>
  <si>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</si>
  <si>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</si>
  <si>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</si>
  <si>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</si>
  <si>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</si>
  <si>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</si>
  <si>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</si>
  <si>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</si>
  <si>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</si>
  <si>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</si>
  <si>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</si>
  <si>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</si>
  <si>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</si>
  <si>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</si>
  <si>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</si>
  <si>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</si>
  <si>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</si>
  <si>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</si>
  <si>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</si>
  <si>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</si>
  <si>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</si>
  <si>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</si>
  <si>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</si>
  <si>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</si>
  <si>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</si>
  <si>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</si>
  <si>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</si>
  <si>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</si>
  <si>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</si>
  <si>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</si>
  <si>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</si>
  <si>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</si>
  <si>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</si>
  <si>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</si>
  <si>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</si>
  <si>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</si>
  <si>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</si>
  <si>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</si>
  <si>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</si>
  <si>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</si>
  <si>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</si>
  <si>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</si>
  <si>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</si>
  <si>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</si>
  <si>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</si>
  <si>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</si>
  <si>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</si>
  <si>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</si>
  <si>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</si>
  <si>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</si>
  <si>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</si>
  <si>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</si>
  <si>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</si>
  <si>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</si>
  <si>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</si>
  <si>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</si>
  <si>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</si>
  <si>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</si>
  <si>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</si>
  <si>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</si>
  <si>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</si>
  <si>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</si>
  <si>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</si>
  <si>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</si>
  <si>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</si>
  <si>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</si>
  <si>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</si>
  <si>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</si>
  <si>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</si>
  <si>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</si>
  <si>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</si>
  <si>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</si>
  <si>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</si>
  <si>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</si>
  <si>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</si>
  <si>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</si>
  <si>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</si>
  <si>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</si>
  <si>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</si>
  <si>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</si>
  <si>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</si>
  <si>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</si>
  <si>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</si>
  <si>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</si>
  <si>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</si>
  <si>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</si>
  <si>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</si>
  <si>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</si>
  <si>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</si>
  <si>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</si>
  <si>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</si>
  <si>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</si>
  <si>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</si>
  <si>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</si>
  <si>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</si>
  <si>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</si>
  <si>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</si>
  <si>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</si>
  <si>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</si>
  <si>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</si>
  <si>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</si>
  <si>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</si>
  <si>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</si>
  <si>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</si>
  <si>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</si>
  <si>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</si>
  <si>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</si>
  <si>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</si>
  <si>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</si>
  <si>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</si>
  <si>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</si>
  <si>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</si>
  <si>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</si>
  <si>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</si>
  <si>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</si>
  <si>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</si>
  <si>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</si>
  <si>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</si>
  <si>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</si>
  <si>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</si>
  <si>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</si>
  <si>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</si>
  <si>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</si>
  <si>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</si>
  <si>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</si>
  <si>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</si>
  <si>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</si>
  <si>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</si>
  <si>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</si>
  <si>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</si>
  <si>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</si>
  <si>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</si>
  <si>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</si>
  <si>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</si>
  <si>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</si>
  <si>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</si>
  <si>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</si>
  <si>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</si>
  <si>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</si>
  <si>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</si>
  <si>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</si>
  <si>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</si>
  <si>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</si>
  <si>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</si>
  <si>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</si>
  <si>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</si>
  <si>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</si>
  <si>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</si>
  <si>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</si>
  <si>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</si>
  <si>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</si>
  <si>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</si>
  <si>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</si>
  <si>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</si>
  <si>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</si>
  <si>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</si>
  <si>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</si>
  <si>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</si>
  <si>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</si>
  <si>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</si>
  <si>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</si>
  <si>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</si>
  <si>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</si>
  <si>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</si>
  <si>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</si>
  <si>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</si>
  <si>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</si>
  <si>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</si>
  <si>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</si>
  <si>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</si>
  <si>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</si>
  <si>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</si>
  <si>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</si>
  <si>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</si>
  <si>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</si>
  <si>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</si>
  <si>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</si>
  <si>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</si>
  <si>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</si>
  <si>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</si>
  <si>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</si>
  <si>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</si>
  <si>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</si>
  <si>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</si>
  <si>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</si>
  <si>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</si>
  <si>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</si>
  <si>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</si>
  <si>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</si>
  <si>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</si>
  <si>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</si>
  <si>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</si>
  <si>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</si>
  <si>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</si>
  <si>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</si>
  <si>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</si>
  <si>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</si>
  <si>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</si>
  <si>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</si>
  <si>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</si>
  <si>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</si>
  <si>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</si>
  <si>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</si>
  <si>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</si>
  <si>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</si>
  <si>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</si>
  <si>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</si>
  <si>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</si>
  <si>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</si>
  <si>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</si>
  <si>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</si>
  <si>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</si>
  <si>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</si>
  <si>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</si>
  <si>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</si>
  <si>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</si>
  <si>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</si>
  <si>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</si>
  <si>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</si>
  <si>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</si>
  <si>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</si>
  <si>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</si>
  <si>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</si>
  <si>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</si>
  <si>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</si>
  <si>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</si>
  <si>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</si>
  <si>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</si>
  <si>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</si>
  <si>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</si>
  <si>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</si>
  <si>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</si>
  <si>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</si>
  <si>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</si>
  <si>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</si>
  <si>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</si>
  <si>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</si>
  <si>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</si>
  <si>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</si>
  <si>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</si>
  <si>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</si>
  <si>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</si>
  <si>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</si>
  <si>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</si>
  <si>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</si>
  <si>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</si>
  <si>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</si>
  <si>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</si>
  <si>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</si>
  <si>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</si>
  <si>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</si>
  <si>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</si>
  <si>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</si>
  <si>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</si>
  <si>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</si>
  <si>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</si>
  <si>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</si>
  <si>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</si>
  <si>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</si>
  <si>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</si>
  <si>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</si>
  <si>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</si>
  <si>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</si>
  <si>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</si>
  <si>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</si>
  <si>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</si>
  <si>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</si>
  <si>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</si>
  <si>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</si>
  <si>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</si>
  <si>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</si>
  <si>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</si>
  <si>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</si>
  <si>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</si>
  <si>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</si>
  <si>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</si>
  <si>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</si>
  <si>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</si>
  <si>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</si>
  <si>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</si>
  <si>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</si>
  <si>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</si>
  <si>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</si>
  <si>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</si>
  <si>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</si>
  <si>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</si>
  <si>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</si>
  <si>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</si>
  <si>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</si>
  <si>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</si>
  <si>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</si>
  <si>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</si>
  <si>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</si>
  <si>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</si>
  <si>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</si>
  <si>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</si>
  <si>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</si>
  <si>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</si>
  <si>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</si>
  <si>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</si>
  <si>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</si>
  <si>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</si>
  <si>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</si>
  <si>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</si>
  <si>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</si>
  <si>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</si>
  <si>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</si>
  <si>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</si>
  <si>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</si>
  <si>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</si>
  <si>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</si>
  <si>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</si>
  <si>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</si>
  <si>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</si>
  <si>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</si>
  <si>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</si>
  <si>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</si>
  <si>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</si>
  <si>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</si>
  <si>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</si>
  <si>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</si>
  <si>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</si>
  <si>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</si>
  <si>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</si>
  <si>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</si>
  <si>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</si>
  <si>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</si>
  <si>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</si>
  <si>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</si>
  <si>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</si>
  <si>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</si>
  <si>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</si>
  <si>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</si>
  <si>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</si>
  <si>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</si>
  <si>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</si>
  <si>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</si>
  <si>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</si>
  <si>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</si>
  <si>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</si>
  <si>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</si>
  <si>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</si>
  <si>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</si>
  <si>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</si>
  <si>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</si>
  <si>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</si>
  <si>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</si>
  <si>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</si>
  <si>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</si>
  <si>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</si>
  <si>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</si>
  <si>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</si>
  <si>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</si>
  <si>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</si>
  <si>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</si>
  <si>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</si>
  <si>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</si>
  <si>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</si>
  <si>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</si>
  <si>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</si>
  <si>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</si>
  <si>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</si>
  <si>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</si>
  <si>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</si>
  <si>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</si>
  <si>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</si>
  <si>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</si>
  <si>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</si>
  <si>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</si>
  <si>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</si>
  <si>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</si>
  <si>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</si>
  <si>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</si>
  <si>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</si>
  <si>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</si>
  <si>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</si>
  <si>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</si>
  <si>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</si>
  <si>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</si>
  <si>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</si>
  <si>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</si>
  <si>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</si>
  <si>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</si>
  <si>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</si>
  <si>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</si>
  <si>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</si>
  <si>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</si>
  <si>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</si>
  <si>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</si>
  <si>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</si>
  <si>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</si>
  <si>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</si>
  <si>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</si>
  <si>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</si>
  <si>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</si>
  <si>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</si>
  <si>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</si>
  <si>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</si>
  <si>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</si>
  <si>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</si>
  <si>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</si>
  <si>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</si>
  <si>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</si>
  <si>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</si>
  <si>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</si>
  <si>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</si>
  <si>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</si>
  <si>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</si>
  <si>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</si>
  <si>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</si>
  <si>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</si>
  <si>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</si>
  <si>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</si>
  <si>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</si>
  <si>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</si>
  <si>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</si>
  <si>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</si>
  <si>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</si>
  <si>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</si>
  <si>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</si>
  <si>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</si>
  <si>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</si>
  <si>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</si>
  <si>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</si>
  <si>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</si>
  <si>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</si>
  <si>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</si>
  <si>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</si>
  <si>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</si>
  <si>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</si>
  <si>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</si>
  <si>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</si>
  <si>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</si>
  <si>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</si>
  <si>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</si>
  <si>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</si>
  <si>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</si>
  <si>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</si>
  <si>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</si>
  <si>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</si>
  <si>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</si>
  <si>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</si>
  <si>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</si>
  <si>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</si>
  <si>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</si>
  <si>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</si>
  <si>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</si>
  <si>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</si>
  <si>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</si>
  <si>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</si>
  <si>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</si>
  <si>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</si>
  <si>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</si>
  <si>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</si>
  <si>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</si>
  <si>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</si>
  <si>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</si>
  <si>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</si>
  <si>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</si>
  <si>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</si>
  <si>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</si>
  <si>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</si>
  <si>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</si>
  <si>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</si>
  <si>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</si>
  <si>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</si>
  <si>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</si>
  <si>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</si>
  <si>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</si>
  <si>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</si>
  <si>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</si>
  <si>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</si>
  <si>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</si>
  <si>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</si>
  <si>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</si>
  <si>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</si>
  <si>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</si>
  <si>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</si>
  <si>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</si>
  <si>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</si>
  <si>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</si>
  <si>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</si>
  <si>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</si>
  <si>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</si>
  <si>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</si>
  <si>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</si>
  <si>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</si>
  <si>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</si>
  <si>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</si>
  <si>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</si>
  <si>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</si>
  <si>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</si>
  <si>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</si>
  <si>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</si>
  <si>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</si>
  <si>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</si>
  <si>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</si>
  <si>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</si>
  <si>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</si>
  <si>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</si>
  <si>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</si>
  <si>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</si>
  <si>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</si>
  <si>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</si>
  <si>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</si>
  <si>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</si>
  <si>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</si>
  <si>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</si>
  <si>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</si>
  <si>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</si>
  <si>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</si>
  <si>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</si>
  <si>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</si>
  <si>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</si>
  <si>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</si>
  <si>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</si>
  <si>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</si>
  <si>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</si>
  <si>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</si>
  <si>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</si>
  <si>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</si>
  <si>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</si>
  <si>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</si>
  <si>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</si>
  <si>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</si>
  <si>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</si>
  <si>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</si>
  <si>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</si>
  <si>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</si>
  <si>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</si>
  <si>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</si>
  <si>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</si>
  <si>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</si>
  <si>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</si>
  <si>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</si>
  <si>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</si>
  <si>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</si>
  <si>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</si>
  <si>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</si>
  <si>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</si>
  <si>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</si>
  <si>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</si>
  <si>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</si>
  <si>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</si>
  <si>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</si>
  <si>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</si>
  <si>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</si>
  <si>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</si>
  <si>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</si>
  <si>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</si>
  <si>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</si>
  <si>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</si>
  <si>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</si>
  <si>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</si>
  <si>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</si>
  <si>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</si>
  <si>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</si>
  <si>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</si>
  <si>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</si>
  <si>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</si>
  <si>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</si>
  <si>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</si>
  <si>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</si>
  <si>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</si>
  <si>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</si>
  <si>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</si>
  <si>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</si>
  <si>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</si>
  <si>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</si>
  <si>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</si>
  <si>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</si>
  <si>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</si>
  <si>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</si>
  <si>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</si>
  <si>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</si>
  <si>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</si>
  <si>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</si>
  <si>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</si>
  <si>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</si>
  <si>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</si>
  <si>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</si>
  <si>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</si>
  <si>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</si>
  <si>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</si>
  <si>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</si>
  <si>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</si>
  <si>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</si>
  <si>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</si>
  <si>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</si>
  <si>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</si>
  <si>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</si>
  <si>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</si>
  <si>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</si>
  <si>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</si>
  <si>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</si>
  <si>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</si>
  <si>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</si>
  <si>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</si>
  <si>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</si>
  <si>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</si>
  <si>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</si>
  <si>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</si>
  <si>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</si>
  <si>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</si>
  <si>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</si>
  <si>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</si>
  <si>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</si>
  <si>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</si>
  <si>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</si>
  <si>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</si>
  <si>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</si>
  <si>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</si>
  <si>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</si>
  <si>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</si>
  <si>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</si>
  <si>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</si>
  <si>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</si>
  <si>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</si>
  <si>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</si>
  <si>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</si>
  <si>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</si>
  <si>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</si>
  <si>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</si>
  <si>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</si>
  <si>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</si>
  <si>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</si>
  <si>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</si>
  <si>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</si>
  <si>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</si>
  <si>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</si>
  <si>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</si>
  <si>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</si>
  <si>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</si>
  <si>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</si>
  <si>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</si>
  <si>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</si>
  <si>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</si>
  <si>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</si>
  <si>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</si>
  <si>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</si>
  <si>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</si>
  <si>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</si>
  <si>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</si>
  <si>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</si>
  <si>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</si>
  <si>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</si>
  <si>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</si>
  <si>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</si>
  <si>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</si>
  <si>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</si>
  <si>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</si>
  <si>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</si>
  <si>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</si>
  <si>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</si>
  <si>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</si>
  <si>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</si>
  <si>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</si>
  <si>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</si>
  <si>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</si>
  <si>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</si>
  <si>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</si>
  <si>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</si>
  <si>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</si>
  <si>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</si>
  <si>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</si>
  <si>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</si>
  <si>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</si>
  <si>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</si>
  <si>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</si>
  <si>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</si>
  <si>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</si>
  <si>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</si>
  <si>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</si>
  <si>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</si>
  <si>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</si>
  <si>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</si>
  <si>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</si>
  <si>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</si>
  <si>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</si>
  <si>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</si>
  <si>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</si>
  <si>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</si>
  <si>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</si>
  <si>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</si>
  <si>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</si>
  <si>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</si>
  <si>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</si>
  <si>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</si>
  <si>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</si>
  <si>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</si>
  <si>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</si>
  <si>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</si>
  <si>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</si>
  <si>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</si>
  <si>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</si>
  <si>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</si>
  <si>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</si>
  <si>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</si>
  <si>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</si>
  <si>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</si>
  <si>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</si>
  <si>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</si>
  <si>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</si>
  <si>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</si>
  <si>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</si>
  <si>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</si>
  <si>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</si>
  <si>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</si>
  <si>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</si>
  <si>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</si>
  <si>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</si>
  <si>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</si>
  <si>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</si>
  <si>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</si>
  <si>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</si>
  <si>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</si>
  <si>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</si>
  <si>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</si>
  <si>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</si>
  <si>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</si>
  <si>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</si>
  <si>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</si>
  <si>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</si>
  <si>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</si>
  <si>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</si>
  <si>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</si>
  <si>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</si>
  <si>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</si>
  <si>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</si>
  <si>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</si>
  <si>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</si>
  <si>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</si>
  <si>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</si>
  <si>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</si>
  <si>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</si>
  <si>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</si>
  <si>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</si>
  <si>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</si>
  <si>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</si>
  <si>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</si>
  <si>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</si>
  <si>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</si>
  <si>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</si>
  <si>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</si>
  <si>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</si>
  <si>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</si>
  <si>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</si>
  <si>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</si>
  <si>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</si>
  <si>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</si>
  <si>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</si>
  <si>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</si>
  <si>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</si>
  <si>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</si>
  <si>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</si>
  <si>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</si>
  <si>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</si>
  <si>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</si>
  <si>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</si>
  <si>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</si>
  <si>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</si>
  <si>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</si>
  <si>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</si>
  <si>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</si>
  <si>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</si>
  <si>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</si>
  <si>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</si>
  <si>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</si>
  <si>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</si>
  <si>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</si>
  <si>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</si>
  <si>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</si>
  <si>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</si>
  <si>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</si>
  <si>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</si>
  <si>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</si>
  <si>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</si>
  <si>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</si>
  <si>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</si>
  <si>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</si>
  <si>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</si>
  <si>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</si>
  <si>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</si>
  <si>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</si>
  <si>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</si>
  <si>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</si>
  <si>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</si>
  <si>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</si>
  <si>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</si>
  <si>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</si>
  <si>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</si>
  <si>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</si>
  <si>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</si>
  <si>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</si>
  <si>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</si>
  <si>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</si>
  <si>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</si>
  <si>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</si>
  <si>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</si>
  <si>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</si>
  <si>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</si>
  <si>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</si>
  <si>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</si>
  <si>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</si>
  <si>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</si>
  <si>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</si>
  <si>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</si>
  <si>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</si>
  <si>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</si>
  <si>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</si>
  <si>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</si>
  <si>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</si>
  <si>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</si>
  <si>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</si>
  <si>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</si>
  <si>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</si>
  <si>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</si>
  <si>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</si>
  <si>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</si>
  <si>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</si>
  <si>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</si>
  <si>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</si>
  <si>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</si>
  <si>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</si>
  <si>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</si>
  <si>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</si>
  <si>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</si>
  <si>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</si>
  <si>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</si>
  <si>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</si>
  <si>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</si>
  <si>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</si>
  <si>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</si>
  <si>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</si>
  <si>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</si>
  <si>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</si>
  <si>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</si>
  <si>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</si>
  <si>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</si>
  <si>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</si>
  <si>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</si>
  <si>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</si>
  <si>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</si>
  <si>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</si>
  <si>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</si>
  <si>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</si>
  <si>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</si>
  <si>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</si>
  <si>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</si>
  <si>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</si>
  <si>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</si>
  <si>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</si>
  <si>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</si>
  <si>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</si>
  <si>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</si>
  <si>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</si>
  <si>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</si>
  <si>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</si>
  <si>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</si>
  <si>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</si>
  <si>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</si>
  <si>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</si>
  <si>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</si>
  <si>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</si>
  <si>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</si>
  <si>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</si>
  <si>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</si>
  <si>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</si>
  <si>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</si>
  <si>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</si>
  <si>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</si>
  <si>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</si>
  <si>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</si>
  <si>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</si>
  <si>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</si>
  <si>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</si>
  <si>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</si>
  <si>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</si>
  <si>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</si>
  <si>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</si>
  <si>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</si>
  <si>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</si>
  <si>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</si>
  <si>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</si>
  <si>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</si>
  <si>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</si>
  <si>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</si>
  <si>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</si>
  <si>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</si>
  <si>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</si>
  <si>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</si>
  <si>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</si>
  <si>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</si>
  <si>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</si>
  <si>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</si>
  <si>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</si>
  <si>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</si>
  <si>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</si>
  <si>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</si>
  <si>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</si>
  <si>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</si>
  <si>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</si>
  <si>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</si>
  <si>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</si>
  <si>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</si>
  <si>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</si>
  <si>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</si>
  <si>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</si>
  <si>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</si>
  <si>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</si>
  <si>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</si>
  <si>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</si>
  <si>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</si>
  <si>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</si>
  <si>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</si>
  <si>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</si>
  <si>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</si>
  <si>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</si>
  <si>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</si>
  <si>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</si>
  <si>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</si>
  <si>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</si>
  <si>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</si>
  <si>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</si>
  <si>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</si>
  <si>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</si>
  <si>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</si>
  <si>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</si>
  <si>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</si>
  <si>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</si>
  <si>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</si>
  <si>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</si>
  <si>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</si>
  <si>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</si>
  <si>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</si>
  <si>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</si>
  <si>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</si>
  <si>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</si>
  <si>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</si>
  <si>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</si>
  <si>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</si>
  <si>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</si>
  <si>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</si>
  <si>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</si>
  <si>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</si>
  <si>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</si>
  <si>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</si>
  <si>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</si>
  <si>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</si>
  <si>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</si>
  <si>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</si>
  <si>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</si>
  <si>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</si>
  <si>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</si>
  <si>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</si>
  <si>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</si>
  <si>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</si>
  <si>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</si>
  <si>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</si>
  <si>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</si>
  <si>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</si>
  <si>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</si>
  <si>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</si>
  <si>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</si>
  <si>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</si>
  <si>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</si>
  <si>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</si>
  <si>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</si>
  <si>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</si>
  <si>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</si>
  <si>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</si>
  <si>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</si>
  <si>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</si>
  <si>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</si>
  <si>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</si>
  <si>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</si>
  <si>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</si>
  <si>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</si>
  <si>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</si>
  <si>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</si>
  <si>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</si>
  <si>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</si>
  <si>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</si>
  <si>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</si>
  <si>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</si>
  <si>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</si>
  <si>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</si>
  <si>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</si>
  <si>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</si>
  <si>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</si>
  <si>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</si>
  <si>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</si>
  <si>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</si>
  <si>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</si>
  <si>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</si>
  <si>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</si>
  <si>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</si>
  <si>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</si>
  <si>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</si>
  <si>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</si>
  <si>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</si>
  <si>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</si>
  <si>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</si>
  <si>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</si>
  <si>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</si>
  <si>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</si>
  <si>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</si>
  <si>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</si>
  <si>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</si>
  <si>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</si>
  <si>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</si>
  <si>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</si>
  <si>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</si>
  <si>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</si>
  <si>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</si>
  <si>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</si>
  <si>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</si>
  <si>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</si>
  <si>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</si>
  <si>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</si>
  <si>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</si>
  <si>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</si>
  <si>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</si>
  <si>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</si>
  <si>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</si>
  <si>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</si>
  <si>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</si>
  <si>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</si>
  <si>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</si>
  <si>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</si>
  <si>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</si>
  <si>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</si>
  <si>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</si>
  <si>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</si>
  <si>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</si>
  <si>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</si>
  <si>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</si>
  <si>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</si>
  <si>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</si>
  <si>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</si>
  <si>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</si>
  <si>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</si>
  <si>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</si>
  <si>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</si>
  <si>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</si>
  <si>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</si>
  <si>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</si>
  <si>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</si>
  <si>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</si>
  <si>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</si>
  <si>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</si>
  <si>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</si>
  <si>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</si>
  <si>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</si>
  <si>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</si>
  <si>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</si>
  <si>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</si>
  <si>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</si>
  <si>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</si>
  <si>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</si>
  <si>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</si>
  <si>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</si>
  <si>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</si>
  <si>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</si>
  <si>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</si>
  <si>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</si>
  <si>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</si>
  <si>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</si>
  <si>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</si>
  <si>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</si>
  <si>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</si>
  <si>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</si>
  <si>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</si>
  <si>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</si>
  <si>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</si>
  <si>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</si>
  <si>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</si>
  <si>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</si>
  <si>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</si>
  <si>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</si>
  <si>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</si>
  <si>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</si>
  <si>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</si>
  <si>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</si>
  <si>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</si>
  <si>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</si>
  <si>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</si>
  <si>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</si>
  <si>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</si>
  <si>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</si>
  <si>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</si>
  <si>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</si>
  <si>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</si>
  <si>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</si>
  <si>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</si>
  <si>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</si>
  <si>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</si>
  <si>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</si>
  <si>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</si>
  <si>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</si>
  <si>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</si>
  <si>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</si>
  <si>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</si>
  <si>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</si>
  <si>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</si>
  <si>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</si>
  <si>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</si>
  <si>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</si>
  <si>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</si>
  <si>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</si>
  <si>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</si>
  <si>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</si>
  <si>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</si>
  <si>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</si>
  <si>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</si>
  <si>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</si>
  <si>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</si>
  <si>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</si>
  <si>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</si>
  <si>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</si>
  <si>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</si>
  <si>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</si>
  <si>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</si>
  <si>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</si>
  <si>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</si>
  <si>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</si>
  <si>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</si>
  <si>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</si>
  <si>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</si>
  <si>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</si>
  <si>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</si>
  <si>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</si>
  <si>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</si>
  <si>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</si>
  <si>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</si>
  <si>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</si>
  <si>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</si>
  <si>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</si>
  <si>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</si>
  <si>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</si>
  <si>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</si>
  <si>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</si>
  <si>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</si>
  <si>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</si>
  <si>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</si>
  <si>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</si>
  <si>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</si>
  <si>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</si>
  <si>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</si>
  <si>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</si>
  <si>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</si>
  <si>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</si>
  <si>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</si>
  <si>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</si>
  <si>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</si>
  <si>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</si>
  <si>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</si>
  <si>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</si>
  <si>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</si>
  <si>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</si>
  <si>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</si>
  <si>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</si>
  <si>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</si>
  <si>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</si>
  <si>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</si>
  <si>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</si>
  <si>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</si>
  <si>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</si>
  <si>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</si>
  <si>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</si>
  <si>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</si>
  <si>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</si>
  <si>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</si>
  <si>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</si>
  <si>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</si>
  <si>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</si>
  <si>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</si>
  <si>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</si>
  <si>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</si>
  <si>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</si>
  <si>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</si>
  <si>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</si>
  <si>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</si>
  <si>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</si>
  <si>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</si>
  <si>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</si>
  <si>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</si>
  <si>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</si>
  <si>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</si>
  <si>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</si>
  <si>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</si>
  <si>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</si>
  <si>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</si>
  <si>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</si>
  <si>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</si>
  <si>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</si>
  <si>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</si>
  <si>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</si>
  <si>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</si>
  <si>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</si>
  <si>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</si>
  <si>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</si>
  <si>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</si>
  <si>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</si>
  <si>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</si>
  <si>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</si>
  <si>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</si>
  <si>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</si>
  <si>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</si>
  <si>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</si>
  <si>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</si>
  <si>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</si>
  <si>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</si>
  <si>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</si>
  <si>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</si>
  <si>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</si>
  <si>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</si>
  <si>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</si>
  <si>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</si>
  <si>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</si>
  <si>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</si>
  <si>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</si>
  <si>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</si>
  <si>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</si>
  <si>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</si>
  <si>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</si>
  <si>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</si>
  <si>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</si>
  <si>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</si>
  <si>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</si>
  <si>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</si>
  <si>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</si>
  <si>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</si>
  <si>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</si>
  <si>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</si>
  <si>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</si>
  <si>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</si>
  <si>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</si>
  <si>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</si>
  <si>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</si>
  <si>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</si>
  <si>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</si>
  <si>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</si>
  <si>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</si>
  <si>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</si>
  <si>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</si>
  <si>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</si>
  <si>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</si>
  <si>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</si>
  <si>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</si>
  <si>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</si>
  <si>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</si>
  <si>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</si>
  <si>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</si>
  <si>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</si>
  <si>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</si>
  <si>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</si>
  <si>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</si>
  <si>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</si>
  <si>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</si>
  <si>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</si>
  <si>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</si>
  <si>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</si>
  <si>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</si>
  <si>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</si>
  <si>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</si>
  <si>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</si>
  <si>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</si>
  <si>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</si>
  <si>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</si>
  <si>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</si>
  <si>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</si>
  <si>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</si>
  <si>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</si>
  <si>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</si>
  <si>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</si>
  <si>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</si>
  <si>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</si>
  <si>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</si>
  <si>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</si>
  <si>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</si>
  <si>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</si>
  <si>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</si>
  <si>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</si>
  <si>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</si>
  <si>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</si>
  <si>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</si>
  <si>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</si>
  <si>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</si>
  <si>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</si>
  <si>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</si>
  <si>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</si>
  <si>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</si>
  <si>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</si>
  <si>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</si>
  <si>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</si>
  <si>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</si>
  <si>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</si>
  <si>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</si>
  <si>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</si>
  <si>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</si>
  <si>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</si>
  <si>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</si>
  <si>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</si>
  <si>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</si>
  <si>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</si>
  <si>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</si>
  <si>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</si>
  <si>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</si>
  <si>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</si>
  <si>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</si>
  <si>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</si>
  <si>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</si>
  <si>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</si>
  <si>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</si>
  <si>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</si>
  <si>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</si>
  <si>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</si>
  <si>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</si>
  <si>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</si>
  <si>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</si>
  <si>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</si>
  <si>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</si>
  <si>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</si>
  <si>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</si>
  <si>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</si>
  <si>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</si>
  <si>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</si>
  <si>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</si>
  <si>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</si>
  <si>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</si>
  <si>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</si>
  <si>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</si>
  <si>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</si>
  <si>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</si>
  <si>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</si>
  <si>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</si>
  <si>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</si>
  <si>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</si>
  <si>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</si>
  <si>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</si>
  <si>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</si>
  <si>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</si>
  <si>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</si>
  <si>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</si>
  <si>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</si>
  <si>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</si>
  <si>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</si>
  <si>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</si>
  <si>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</si>
  <si>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</si>
  <si>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</si>
  <si>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</si>
  <si>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</si>
  <si>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</si>
  <si>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</si>
  <si>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</si>
  <si>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</si>
  <si>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</si>
  <si>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</si>
  <si>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</si>
  <si>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</si>
  <si>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</si>
  <si>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</si>
  <si>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</si>
  <si>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</si>
  <si>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</si>
  <si>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</si>
  <si>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</si>
  <si>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</si>
  <si>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</si>
  <si>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</si>
  <si>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</si>
  <si>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</si>
  <si>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</si>
  <si>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</si>
  <si>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</si>
  <si>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</si>
  <si>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</si>
  <si>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</si>
  <si>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</si>
  <si>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</si>
  <si>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</si>
  <si>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</si>
  <si>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</si>
  <si>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</si>
  <si>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</si>
  <si>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</si>
  <si>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</si>
  <si>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</si>
  <si>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</si>
  <si>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</si>
  <si>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</si>
  <si>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</si>
  <si>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</si>
  <si>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</si>
  <si>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</si>
  <si>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</si>
  <si>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</si>
  <si>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</si>
  <si>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</si>
  <si>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</si>
  <si>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</si>
  <si>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</si>
  <si>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</si>
  <si>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</si>
  <si>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</si>
  <si>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</si>
  <si>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</si>
  <si>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</si>
  <si>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</si>
  <si>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</si>
  <si>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</si>
  <si>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</si>
  <si>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</si>
  <si>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</si>
  <si>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</si>
  <si>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</si>
  <si>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</si>
  <si>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</si>
  <si>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</si>
  <si>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</si>
  <si>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</si>
  <si>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</si>
  <si>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</si>
  <si>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</si>
  <si>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</si>
  <si>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</si>
  <si>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</si>
  <si>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</si>
  <si>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</si>
  <si>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</si>
  <si>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</si>
  <si>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</si>
  <si>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</si>
  <si>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</si>
  <si>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</si>
  <si>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</si>
  <si>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</si>
  <si>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</si>
  <si>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</si>
  <si>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</si>
  <si>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</si>
  <si>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</si>
  <si>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</si>
  <si>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</si>
  <si>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</si>
  <si>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</si>
  <si>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</si>
  <si>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</si>
  <si>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</si>
  <si>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</si>
  <si>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</si>
  <si>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</si>
  <si>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</si>
  <si>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</si>
  <si>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</si>
  <si>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</si>
  <si>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</si>
  <si>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</si>
  <si>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</si>
  <si>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</si>
  <si>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</si>
  <si>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</si>
  <si>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</si>
  <si>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</si>
  <si>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</si>
  <si>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</si>
  <si>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</si>
  <si>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</si>
  <si>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</si>
  <si>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</si>
  <si>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</si>
  <si>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</si>
  <si>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</si>
  <si>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</si>
  <si>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</si>
  <si>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</si>
  <si>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</si>
  <si>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</si>
  <si>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</si>
  <si>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</si>
  <si>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</si>
  <si>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</si>
  <si>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</si>
  <si>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</si>
  <si>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</si>
  <si>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</si>
  <si>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</si>
  <si>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</si>
  <si>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</si>
  <si>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</si>
  <si>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</si>
  <si>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</si>
  <si>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</si>
  <si>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</si>
  <si>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</si>
  <si>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</si>
  <si>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</si>
  <si>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</si>
  <si>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</si>
  <si>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</si>
  <si>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</si>
  <si>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</si>
  <si>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</si>
  <si>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</si>
  <si>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</si>
  <si>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</si>
  <si>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</si>
  <si>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</si>
  <si>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</si>
  <si>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</si>
  <si>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</si>
  <si>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</si>
  <si>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</si>
  <si>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</si>
  <si>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</si>
  <si>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</si>
  <si>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</si>
  <si>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</si>
  <si>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</si>
  <si>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</si>
  <si>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</si>
  <si>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</si>
  <si>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</si>
  <si>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</si>
  <si>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</si>
  <si>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</si>
  <si>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</si>
  <si>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</si>
  <si>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</si>
  <si>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</si>
  <si>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</si>
  <si>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</si>
  <si>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</si>
  <si>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</si>
  <si>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</si>
  <si>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</si>
  <si>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</si>
  <si>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</si>
  <si>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</si>
  <si>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</si>
  <si>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</si>
  <si>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</si>
  <si>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</si>
  <si>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</si>
  <si>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</si>
  <si>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</si>
  <si>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</si>
  <si>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</si>
  <si>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</si>
  <si>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</si>
  <si>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</si>
  <si>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</si>
  <si>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</si>
  <si>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</si>
  <si>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</si>
  <si>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</si>
  <si>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</si>
  <si>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</si>
  <si>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</si>
  <si>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</si>
  <si>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</si>
  <si>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</si>
  <si>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</si>
  <si>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</si>
  <si>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</si>
  <si>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</si>
  <si>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</si>
  <si>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</si>
  <si>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</si>
  <si>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</si>
  <si>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</si>
  <si>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</si>
  <si>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</si>
  <si>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</si>
  <si>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</si>
  <si>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</si>
  <si>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</si>
  <si>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</si>
  <si>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</si>
  <si>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</si>
  <si>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</si>
  <si>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</si>
  <si>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</si>
  <si>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</si>
  <si>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</si>
  <si>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</si>
  <si>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</si>
  <si>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</si>
  <si>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</si>
  <si>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</si>
  <si>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</si>
  <si>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</si>
  <si>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</si>
  <si>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</si>
  <si>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</si>
  <si>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</si>
  <si>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</si>
  <si>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</si>
  <si>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</si>
  <si>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</si>
  <si>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</si>
  <si>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</si>
  <si>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</si>
  <si>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</si>
  <si>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</si>
  <si>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</si>
  <si>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</si>
  <si>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</si>
  <si>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</si>
  <si>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</si>
  <si>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</si>
  <si>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</si>
  <si>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</si>
  <si>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</si>
  <si>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</si>
  <si>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</si>
  <si>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</si>
  <si>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</si>
  <si>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</si>
  <si>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</si>
  <si>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</si>
  <si>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</si>
  <si>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</si>
  <si>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</si>
  <si>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</si>
  <si>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</si>
  <si>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</si>
  <si>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</si>
  <si>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</si>
  <si>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</si>
  <si>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</si>
  <si>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</si>
  <si>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</si>
  <si>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</si>
  <si>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</si>
  <si>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</si>
  <si>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</si>
  <si>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</si>
  <si>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</si>
  <si>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</si>
  <si>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</si>
  <si>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</si>
  <si>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</si>
  <si>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</si>
  <si>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</si>
  <si>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</si>
  <si>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</si>
  <si>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</si>
  <si>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</si>
  <si>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</si>
  <si>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</si>
  <si>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</si>
  <si>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</si>
  <si>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</si>
  <si>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</si>
  <si>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</si>
  <si>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</si>
  <si>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</si>
  <si>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</si>
  <si>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</si>
  <si>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</si>
  <si>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</si>
  <si>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</si>
  <si>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</si>
  <si>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</si>
  <si>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</si>
  <si>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</si>
  <si>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</si>
  <si>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</si>
  <si>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</si>
  <si>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</si>
  <si>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</si>
  <si>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</si>
  <si>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</si>
  <si>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</si>
  <si>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</si>
  <si>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</si>
  <si>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</si>
  <si>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</si>
  <si>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</si>
  <si>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</si>
  <si>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</si>
  <si>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</si>
  <si>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</si>
  <si>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</si>
  <si>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</si>
  <si>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</si>
  <si>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</si>
  <si>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</si>
  <si>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</si>
  <si>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</si>
  <si>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</si>
  <si>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</si>
  <si>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</si>
  <si>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</si>
  <si>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</si>
  <si>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</si>
  <si>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</si>
  <si>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</si>
  <si>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</si>
  <si>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</si>
  <si>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</si>
  <si>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</si>
  <si>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</si>
  <si>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</si>
  <si>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</si>
  <si>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</si>
  <si>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</si>
  <si>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</si>
  <si>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</si>
  <si>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</si>
  <si>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</si>
  <si>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</si>
  <si>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</si>
  <si>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</si>
  <si>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</si>
  <si>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</si>
  <si>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</si>
  <si>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</si>
  <si>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</si>
  <si>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</si>
  <si>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</si>
  <si>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</si>
  <si>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</si>
  <si>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</si>
  <si>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</si>
  <si>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</si>
  <si>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</si>
  <si>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</si>
  <si>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</si>
  <si>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</si>
  <si>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</si>
  <si>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</si>
  <si>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</si>
  <si>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</si>
  <si>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</si>
  <si>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</si>
  <si>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</si>
  <si>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</si>
  <si>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</si>
  <si>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</si>
  <si>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</si>
  <si>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</si>
  <si>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</si>
  <si>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</si>
  <si>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</si>
  <si>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</si>
  <si>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</si>
  <si>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</si>
  <si>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</si>
  <si>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</si>
  <si>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</si>
  <si>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</si>
  <si>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</si>
  <si>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</si>
  <si>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</si>
  <si>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</si>
  <si>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</si>
  <si>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</si>
  <si>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</si>
  <si>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</si>
  <si>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</si>
  <si>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</si>
  <si>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</si>
  <si>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</si>
  <si>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</si>
  <si>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</si>
  <si>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</si>
  <si>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</si>
  <si>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</si>
  <si>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</si>
  <si>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</si>
  <si>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</si>
  <si>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</si>
  <si>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</si>
  <si>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</si>
  <si>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</si>
  <si>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</si>
  <si>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</si>
  <si>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</si>
  <si>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</si>
  <si>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</si>
  <si>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</si>
  <si>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</si>
  <si>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</si>
  <si>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</si>
  <si>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</si>
  <si>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</si>
  <si>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</si>
  <si>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</si>
  <si>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</si>
  <si>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</si>
  <si>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</si>
  <si>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</si>
  <si>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</si>
  <si>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</si>
  <si>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</si>
  <si>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</si>
  <si>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</si>
  <si>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</si>
  <si>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</si>
  <si>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</si>
  <si>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</si>
  <si>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</si>
  <si>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</si>
  <si>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</si>
  <si>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</si>
  <si>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</si>
  <si>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</si>
  <si>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</si>
  <si>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</si>
  <si>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</si>
  <si>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</si>
  <si>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</si>
  <si>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</si>
  <si>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</si>
  <si>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</si>
  <si>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</si>
  <si>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</si>
  <si>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</si>
  <si>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</si>
  <si>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</si>
  <si>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</si>
  <si>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</si>
  <si>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</si>
  <si>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</si>
  <si>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</si>
  <si>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</si>
  <si>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</si>
  <si>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</si>
  <si>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</si>
  <si>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</si>
  <si>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</si>
  <si>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</si>
  <si>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</si>
  <si>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</si>
  <si>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</si>
  <si>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</si>
  <si>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</si>
  <si>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</si>
  <si>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</si>
  <si>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</si>
  <si>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</si>
  <si>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</si>
  <si>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</si>
  <si>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</si>
  <si>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</si>
  <si>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</si>
  <si>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</si>
  <si>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</si>
  <si>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</si>
  <si>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</si>
  <si>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</si>
  <si>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</si>
  <si>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</si>
  <si>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</si>
  <si>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</si>
  <si>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</si>
  <si>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</si>
  <si>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</si>
  <si>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</si>
  <si>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</si>
  <si>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</si>
  <si>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</si>
  <si>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</si>
  <si>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</si>
  <si>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</si>
  <si>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</si>
  <si>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</si>
  <si>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</si>
  <si>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</si>
  <si>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</si>
  <si>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</si>
  <si>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</si>
  <si>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</si>
  <si>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</si>
  <si>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</si>
  <si>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</si>
  <si>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</si>
  <si>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</si>
  <si>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</si>
  <si>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</si>
  <si>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</si>
  <si>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</si>
  <si>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</si>
  <si>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</si>
  <si>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</si>
  <si>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</si>
  <si>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</si>
  <si>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</si>
  <si>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</si>
  <si>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</si>
  <si>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</si>
  <si>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</si>
  <si>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</si>
  <si>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</si>
  <si>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</si>
  <si>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</si>
  <si>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</si>
  <si>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</si>
  <si>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</si>
  <si>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</si>
  <si>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</si>
  <si>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</si>
  <si>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</si>
  <si>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</si>
  <si>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</si>
  <si>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</si>
  <si>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</si>
  <si>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</si>
  <si>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</si>
  <si>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</si>
  <si>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</si>
  <si>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</si>
  <si>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</si>
  <si>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</si>
  <si>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</si>
  <si>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</si>
  <si>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</si>
  <si>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</si>
  <si>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</si>
  <si>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</si>
  <si>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</si>
  <si>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</si>
  <si>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</si>
  <si>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</si>
  <si>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</si>
  <si>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</si>
  <si>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</si>
  <si>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</si>
  <si>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</si>
  <si>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</si>
  <si>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</si>
  <si>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</si>
  <si>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</si>
  <si>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</si>
  <si>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</si>
  <si>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</si>
  <si>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</si>
  <si>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</si>
  <si>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</si>
  <si>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</si>
  <si>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</si>
  <si>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</si>
  <si>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</si>
  <si>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</si>
  <si>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</si>
  <si>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</si>
  <si>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</si>
  <si>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</si>
  <si>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</si>
  <si>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</si>
  <si>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</si>
  <si>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</si>
  <si>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</si>
  <si>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</si>
  <si>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</si>
  <si>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</si>
  <si>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</si>
  <si>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</si>
  <si>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</si>
  <si>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</si>
  <si>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</si>
  <si>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</si>
  <si>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</si>
  <si>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</si>
  <si>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</si>
  <si>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</si>
  <si>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</si>
  <si>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</si>
  <si>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</si>
  <si>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</si>
  <si>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</si>
  <si>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</si>
  <si>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</si>
  <si>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</si>
  <si>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</si>
  <si>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</si>
  <si>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</si>
  <si>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</si>
  <si>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</si>
  <si>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</si>
  <si>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</si>
  <si>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</si>
  <si>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</si>
  <si>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</si>
  <si>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</si>
  <si>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</si>
  <si>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</si>
  <si>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</si>
  <si>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</si>
  <si>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</si>
  <si>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</si>
  <si>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</si>
  <si>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</si>
  <si>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</si>
  <si>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</si>
  <si>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</si>
  <si>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</si>
  <si>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</si>
  <si>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</si>
  <si>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</si>
  <si>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</si>
  <si>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</si>
  <si>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</si>
  <si>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</si>
  <si>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</si>
  <si>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</si>
  <si>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</si>
  <si>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</si>
  <si>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</si>
  <si>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</si>
  <si>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</si>
  <si>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</si>
  <si>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</si>
  <si>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</si>
  <si>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</si>
  <si>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</si>
  <si>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</si>
  <si>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</si>
  <si>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</si>
  <si>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</si>
  <si>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</si>
  <si>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</si>
  <si>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</si>
  <si>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</si>
  <si>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</si>
  <si>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</si>
  <si>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</si>
  <si>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</si>
  <si>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</si>
  <si>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</si>
  <si>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</si>
  <si>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</si>
  <si>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</si>
  <si>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</si>
  <si>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</si>
  <si>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</si>
  <si>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</si>
  <si>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</si>
  <si>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</si>
  <si>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</si>
  <si>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</si>
  <si>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</si>
  <si>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</si>
  <si>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</si>
  <si>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</si>
  <si>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</si>
  <si>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</si>
  <si>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</si>
  <si>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</si>
  <si>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</si>
  <si>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</si>
  <si>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</si>
  <si>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</si>
  <si>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</si>
  <si>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</si>
  <si>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</si>
  <si>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</si>
  <si>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</si>
  <si>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</si>
  <si>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</si>
  <si>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</si>
  <si>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</si>
  <si>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</si>
  <si>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</si>
  <si>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</si>
  <si>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</si>
  <si>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</si>
  <si>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</si>
  <si>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</si>
  <si>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</si>
  <si>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</si>
  <si>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</si>
  <si>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</si>
  <si>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</si>
  <si>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</si>
  <si>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</si>
  <si>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</si>
  <si>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</si>
  <si>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</si>
  <si>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</si>
  <si>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</si>
  <si>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</si>
  <si>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</si>
  <si>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</si>
  <si>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</si>
  <si>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</si>
  <si>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</si>
  <si>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</si>
  <si>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</si>
  <si>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</si>
  <si>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</si>
  <si>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</si>
  <si>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</si>
  <si>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</si>
  <si>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</si>
  <si>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</si>
  <si>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</si>
  <si>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</si>
  <si>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</si>
  <si>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</si>
  <si>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</si>
  <si>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</si>
  <si>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</si>
  <si>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</si>
  <si>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</si>
  <si>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</si>
  <si>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</si>
  <si>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</si>
  <si>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</si>
  <si>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</si>
  <si>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</si>
  <si>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</si>
  <si>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</si>
  <si>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</si>
  <si>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</si>
  <si>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</si>
  <si>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</si>
  <si>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</si>
  <si>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</si>
  <si>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</si>
  <si>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</si>
  <si>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</si>
  <si>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</si>
  <si>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</si>
  <si>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</si>
  <si>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</si>
  <si>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</si>
  <si>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</si>
  <si>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</si>
  <si>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</si>
  <si>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</si>
  <si>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</si>
  <si>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</si>
  <si>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</si>
  <si>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</si>
  <si>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</si>
  <si>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</si>
  <si>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</si>
  <si>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</si>
  <si>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</si>
  <si>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</si>
  <si>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</si>
  <si>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</si>
  <si>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</si>
  <si>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</si>
  <si>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</si>
  <si>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</si>
  <si>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</si>
  <si>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</si>
  <si>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</si>
  <si>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</si>
  <si>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</si>
  <si>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</si>
  <si>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</si>
  <si>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</si>
  <si>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</si>
  <si>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</si>
  <si>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</si>
  <si>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</si>
  <si>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</si>
  <si>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</si>
  <si>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</si>
  <si>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</si>
  <si>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</si>
  <si>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</si>
  <si>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</si>
  <si>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</si>
  <si>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</si>
  <si>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</si>
  <si>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</si>
  <si>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</si>
  <si>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</si>
  <si>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</si>
  <si>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</si>
  <si>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</si>
  <si>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</si>
  <si>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</si>
  <si>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</si>
  <si>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</si>
  <si>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</si>
  <si>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</si>
  <si>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</si>
  <si>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</si>
  <si>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</si>
  <si>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</si>
  <si>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</si>
  <si>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</si>
  <si>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</si>
  <si>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</si>
  <si>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</si>
  <si>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</si>
  <si>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</si>
  <si>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</si>
  <si>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</si>
  <si>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</si>
  <si>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</si>
  <si>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</si>
  <si>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</si>
  <si>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</si>
  <si>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</si>
  <si>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</si>
  <si>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</si>
  <si>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</si>
  <si>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</si>
  <si>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</si>
  <si>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</si>
  <si>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</si>
  <si>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</si>
  <si>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</si>
  <si>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</si>
  <si>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</si>
  <si>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</si>
  <si>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</si>
  <si>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</si>
  <si>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</si>
  <si>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</si>
  <si>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</si>
  <si>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</si>
  <si>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</si>
  <si>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</si>
  <si>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</si>
  <si>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</si>
  <si>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</si>
  <si>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</si>
  <si>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</si>
  <si>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</si>
  <si>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</si>
  <si>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</si>
  <si>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</si>
  <si>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</si>
  <si>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</si>
  <si>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</si>
  <si>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</si>
  <si>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</si>
  <si>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</si>
  <si>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</si>
  <si>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</si>
  <si>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</si>
  <si>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</si>
  <si>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</si>
  <si>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</si>
  <si>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</si>
  <si>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</si>
  <si>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</si>
  <si>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</si>
  <si>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</si>
  <si>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</si>
  <si>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</si>
  <si>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</si>
  <si>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</si>
  <si>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</si>
  <si>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</si>
  <si>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</si>
  <si>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</si>
  <si>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</si>
  <si>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</si>
  <si>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</si>
  <si>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</si>
  <si>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</si>
  <si>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</si>
  <si>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</si>
  <si>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</si>
  <si>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</si>
  <si>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</si>
  <si>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</si>
  <si>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</si>
  <si>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</si>
  <si>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</si>
  <si>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</si>
  <si>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</si>
  <si>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</si>
  <si>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</si>
  <si>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</si>
  <si>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</si>
  <si>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</si>
  <si>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</si>
  <si>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</si>
  <si>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</si>
  <si>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</si>
  <si>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</si>
  <si>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</si>
  <si>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</si>
  <si>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</si>
  <si>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</si>
  <si>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</si>
  <si>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</si>
  <si>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</si>
  <si>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</si>
  <si>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</si>
  <si>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</si>
  <si>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</si>
  <si>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</si>
  <si>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</si>
  <si>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</si>
  <si>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</si>
  <si>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</si>
  <si>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</si>
  <si>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</si>
  <si>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</si>
  <si>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</si>
  <si>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</si>
  <si>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</si>
  <si>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</si>
  <si>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</si>
  <si>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</si>
  <si>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</si>
  <si>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</si>
  <si>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</si>
  <si>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</si>
  <si>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</si>
  <si>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</si>
  <si>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</si>
  <si>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</si>
  <si>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</si>
  <si>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</si>
  <si>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</si>
  <si>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</si>
  <si>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</si>
  <si>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</si>
  <si>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</si>
  <si>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</si>
  <si>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</si>
  <si>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</si>
  <si>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</si>
  <si>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</si>
  <si>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</si>
  <si>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</si>
  <si>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</si>
  <si>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</si>
  <si>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</si>
  <si>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</si>
  <si>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</si>
  <si>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</si>
  <si>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</si>
  <si>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</si>
  <si>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</si>
  <si>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</si>
  <si>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</si>
  <si>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</si>
  <si>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</si>
  <si>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</si>
  <si>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</si>
  <si>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</si>
  <si>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</si>
  <si>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</si>
  <si>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</si>
  <si>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</si>
  <si>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</si>
  <si>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</si>
  <si>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</si>
  <si>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</si>
  <si>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</si>
  <si>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</si>
  <si>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</si>
  <si>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</si>
  <si>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</si>
  <si>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</si>
  <si>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</si>
  <si>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</si>
  <si>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</si>
  <si>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</si>
  <si>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</si>
  <si>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</si>
  <si>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</si>
  <si>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</si>
  <si>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</si>
  <si>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</si>
  <si>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</si>
  <si>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</si>
  <si>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</si>
  <si>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</si>
  <si>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</si>
  <si>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</si>
  <si>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</si>
  <si>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</si>
  <si>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</si>
  <si>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</si>
  <si>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</si>
  <si>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</si>
  <si>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</si>
  <si>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</si>
  <si>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</si>
  <si>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</si>
  <si>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</si>
  <si>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</si>
  <si>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</si>
  <si>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</si>
  <si>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</si>
  <si>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</si>
  <si>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</si>
  <si>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</si>
  <si>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</si>
  <si>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</si>
  <si>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</si>
  <si>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</si>
  <si>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</si>
  <si>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</si>
  <si>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</si>
  <si>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</si>
  <si>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</si>
  <si>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</si>
  <si>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</si>
  <si>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</si>
  <si>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</si>
  <si>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</si>
  <si>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</si>
  <si>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</si>
  <si>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</si>
  <si>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</si>
  <si>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</si>
  <si>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</si>
  <si>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</si>
  <si>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</si>
  <si>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</si>
  <si>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</si>
  <si>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</si>
  <si>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</si>
  <si>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</si>
  <si>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</si>
  <si>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</si>
  <si>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</si>
  <si>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</si>
  <si>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</si>
  <si>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</si>
  <si>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</si>
  <si>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</si>
  <si>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</si>
  <si>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</si>
  <si>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</si>
  <si>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</si>
  <si>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</si>
  <si>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</si>
  <si>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</si>
  <si>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</si>
  <si>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</si>
  <si>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</si>
  <si>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</si>
  <si>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</si>
  <si>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</si>
  <si>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</si>
  <si>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</si>
  <si>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</si>
  <si>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</si>
  <si>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</si>
  <si>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</si>
  <si>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</si>
  <si>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</si>
  <si>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</si>
  <si>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</si>
  <si>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</si>
  <si>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</si>
  <si>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</si>
  <si>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</si>
  <si>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</si>
  <si>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</si>
  <si>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</si>
  <si>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</si>
  <si>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</si>
  <si>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</si>
  <si>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</si>
  <si>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</si>
  <si>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</si>
  <si>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</si>
  <si>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</si>
  <si>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</si>
  <si>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</si>
  <si>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</si>
  <si>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</si>
  <si>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</si>
  <si>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</si>
  <si>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</si>
  <si>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</si>
  <si>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</si>
  <si>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</si>
  <si>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</si>
  <si>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</si>
  <si>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</si>
  <si>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</si>
  <si>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</si>
  <si>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</si>
  <si>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</si>
  <si>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</si>
  <si>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</si>
  <si>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</si>
  <si>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</si>
  <si>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</si>
  <si>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</si>
  <si>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</si>
  <si>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</si>
  <si>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</si>
  <si>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</si>
  <si>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</si>
  <si>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</si>
  <si>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</si>
  <si>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</si>
  <si>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</si>
  <si>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</si>
  <si>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</si>
  <si>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</si>
  <si>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</si>
  <si>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</si>
  <si>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</si>
  <si>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</si>
  <si>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</si>
  <si>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</si>
  <si>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</si>
  <si>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</si>
  <si>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</si>
  <si>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</si>
  <si>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</si>
  <si>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</si>
  <si>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</si>
  <si>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</si>
  <si>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</si>
  <si>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</si>
  <si>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</si>
  <si>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</si>
  <si>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</si>
  <si>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</si>
  <si>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</si>
  <si>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</si>
  <si>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</si>
  <si>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</si>
  <si>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</si>
  <si>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</si>
  <si>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</si>
  <si>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</si>
  <si>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</si>
  <si>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</si>
  <si>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</si>
  <si>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</si>
  <si>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</si>
  <si>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</si>
  <si>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</si>
  <si>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</si>
  <si>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</si>
  <si>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</si>
  <si>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</si>
  <si>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</si>
  <si>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</si>
  <si>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</si>
  <si>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</si>
  <si>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</si>
  <si>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</si>
  <si>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</si>
  <si>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</si>
  <si>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</si>
  <si>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</si>
  <si>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</si>
  <si>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</si>
  <si>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</si>
  <si>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</si>
  <si>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</si>
  <si>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</si>
  <si>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</si>
  <si>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</si>
  <si>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</si>
  <si>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</si>
  <si>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</si>
  <si>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</si>
  <si>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</si>
  <si>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</si>
  <si>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</si>
  <si>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</si>
  <si>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</si>
  <si>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</si>
  <si>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</si>
  <si>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</si>
  <si>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</si>
  <si>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</si>
  <si>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</si>
  <si>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</si>
  <si>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</si>
  <si>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</si>
  <si>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</si>
  <si>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</si>
  <si>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</si>
  <si>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</si>
  <si>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</si>
  <si>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</si>
  <si>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</si>
  <si>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</si>
  <si>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</si>
  <si>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</si>
  <si>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</si>
  <si>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</si>
  <si>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</si>
  <si>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</si>
  <si>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</si>
  <si>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</si>
  <si>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</si>
  <si>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</si>
  <si>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</si>
  <si>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</si>
  <si>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</si>
  <si>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</si>
  <si>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</si>
  <si>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</si>
  <si>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</si>
  <si>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</si>
  <si>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</si>
  <si>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</si>
  <si>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</si>
  <si>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</si>
  <si>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</si>
  <si>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</si>
  <si>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</si>
  <si>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</si>
  <si>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</si>
  <si>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</si>
  <si>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</si>
  <si>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</si>
  <si>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</si>
  <si>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</si>
  <si>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</si>
  <si>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</si>
  <si>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</si>
  <si>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</si>
  <si>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</si>
  <si>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</si>
  <si>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</si>
  <si>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</si>
  <si>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</si>
  <si>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</si>
  <si>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</si>
  <si>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</si>
  <si>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</si>
  <si>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</si>
  <si>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</si>
  <si>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</si>
  <si>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</si>
  <si>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</si>
  <si>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</si>
  <si>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</si>
  <si>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</si>
  <si>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</si>
  <si>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</si>
  <si>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</si>
  <si>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</si>
  <si>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</si>
  <si>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</si>
  <si>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</si>
  <si>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</si>
  <si>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</si>
  <si>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</si>
  <si>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</si>
  <si>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</si>
  <si>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</si>
  <si>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</si>
  <si>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</si>
  <si>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</si>
  <si>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</si>
  <si>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</si>
  <si>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</si>
  <si>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</si>
  <si>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</si>
  <si>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</si>
  <si>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</si>
  <si>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</si>
  <si>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</si>
  <si>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</si>
  <si>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</si>
  <si>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</si>
  <si>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</si>
  <si>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</si>
  <si>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</si>
  <si>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</si>
  <si>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</si>
  <si>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</si>
  <si>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</si>
  <si>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</si>
  <si>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</si>
  <si>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</si>
  <si>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</si>
  <si>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</si>
  <si>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</si>
  <si>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</si>
  <si>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</si>
  <si>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</si>
  <si>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</si>
  <si>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</si>
  <si>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</si>
  <si>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</si>
  <si>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</si>
  <si>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</si>
  <si>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</si>
  <si>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</si>
  <si>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</si>
  <si>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</si>
  <si>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</si>
  <si>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</si>
  <si>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</si>
  <si>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</si>
  <si>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</si>
  <si>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</si>
  <si>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</si>
  <si>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</si>
  <si>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</si>
  <si>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</si>
  <si>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</si>
  <si>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</si>
  <si>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</si>
  <si>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</si>
  <si>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</si>
  <si>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</si>
  <si>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</si>
  <si>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</si>
  <si>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</si>
  <si>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</si>
  <si>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</si>
  <si>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</si>
  <si>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</si>
  <si>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</si>
  <si>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</si>
  <si>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</si>
  <si>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</si>
  <si>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</si>
  <si>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</si>
  <si>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</si>
  <si>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</si>
  <si>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</si>
  <si>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</si>
  <si>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</si>
  <si>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</si>
  <si>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</si>
  <si>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</si>
  <si>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</si>
  <si>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</si>
  <si>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</si>
  <si>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</si>
  <si>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</si>
  <si>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</si>
  <si>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</si>
  <si>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</si>
  <si>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</si>
  <si>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</si>
  <si>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</si>
  <si>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</si>
  <si>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</si>
  <si>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</si>
  <si>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</si>
  <si>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</si>
  <si>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</si>
  <si>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</si>
  <si>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</si>
  <si>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</si>
  <si>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</si>
  <si>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</si>
  <si>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</si>
  <si>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</si>
  <si>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</si>
  <si>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</si>
  <si>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</si>
  <si>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</si>
  <si>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</si>
  <si>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</si>
  <si>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</si>
  <si>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</si>
  <si>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</si>
  <si>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</si>
  <si>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</si>
  <si>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</si>
  <si>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</si>
  <si>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</si>
  <si>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</si>
  <si>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</si>
  <si>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</si>
  <si>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</si>
  <si>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</si>
  <si>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</si>
  <si>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</si>
  <si>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</si>
  <si>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</si>
  <si>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</si>
  <si>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</si>
  <si>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</si>
  <si>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</si>
  <si>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</si>
  <si>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</si>
  <si>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</si>
  <si>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</si>
  <si>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</si>
  <si>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</si>
  <si>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</si>
  <si>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</si>
  <si>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</si>
  <si>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</si>
  <si>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</si>
  <si>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</si>
  <si>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</si>
  <si>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</si>
  <si>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</si>
  <si>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</si>
  <si>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</si>
  <si>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</si>
  <si>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</si>
  <si>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</si>
  <si>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</si>
  <si>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</si>
  <si>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</si>
  <si>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</si>
  <si>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</si>
  <si>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</si>
  <si>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</si>
  <si>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</si>
  <si>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</si>
  <si>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</si>
  <si>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</si>
  <si>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</si>
  <si>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</si>
  <si>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</si>
  <si>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</si>
  <si>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</si>
  <si>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</si>
  <si>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</si>
  <si>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</si>
  <si>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</si>
  <si>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</si>
  <si>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</si>
  <si>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</si>
  <si>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</si>
  <si>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</si>
  <si>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</si>
  <si>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</si>
  <si>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</si>
  <si>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</si>
  <si>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</si>
  <si>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</si>
  <si>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</si>
  <si>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</si>
  <si>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</si>
  <si>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</si>
  <si>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</si>
  <si>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</si>
  <si>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</si>
  <si>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</si>
  <si>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</si>
  <si>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</si>
  <si>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</si>
  <si>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</si>
  <si>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</si>
  <si>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</si>
  <si>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</si>
  <si>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</si>
  <si>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</si>
  <si>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</si>
  <si>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</si>
  <si>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</si>
  <si>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</si>
  <si>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</si>
  <si>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</si>
  <si>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</si>
  <si>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</si>
  <si>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</si>
  <si>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</si>
  <si>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</si>
  <si>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</si>
  <si>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</si>
  <si>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</si>
  <si>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</si>
  <si>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</si>
  <si>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</si>
  <si>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</si>
  <si>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</si>
  <si>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</si>
  <si>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</si>
  <si>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</si>
  <si>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</si>
  <si>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</si>
  <si>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</si>
  <si>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</si>
  <si>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</si>
  <si>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</si>
  <si>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</si>
  <si>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</si>
  <si>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</si>
  <si>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</si>
  <si>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</si>
  <si>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</si>
  <si>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</si>
  <si>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</si>
  <si>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</si>
  <si>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</si>
  <si>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</si>
  <si>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</si>
  <si>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</si>
  <si>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</si>
  <si>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</si>
  <si>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</si>
  <si>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</si>
  <si>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</si>
  <si>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</si>
  <si>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</si>
  <si>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</si>
  <si>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</si>
  <si>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</si>
  <si>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</si>
  <si>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</si>
  <si>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</si>
  <si>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</si>
  <si>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</si>
  <si>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</si>
  <si>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</si>
  <si>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</si>
  <si>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</si>
  <si>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</si>
  <si>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</si>
  <si>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</si>
  <si>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</si>
  <si>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</si>
  <si>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</si>
  <si>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</si>
  <si>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</si>
  <si>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</si>
  <si>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</si>
  <si>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</si>
  <si>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</si>
  <si>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</si>
  <si>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</si>
  <si>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</si>
  <si>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</si>
  <si>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</si>
  <si>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</si>
  <si>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</si>
  <si>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</si>
  <si>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</si>
  <si>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</si>
  <si>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</si>
  <si>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</si>
  <si>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</si>
  <si>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</si>
  <si>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</si>
  <si>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</si>
  <si>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</si>
  <si>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</si>
  <si>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</si>
  <si>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</si>
  <si>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</si>
  <si>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</si>
  <si>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</si>
  <si>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</si>
  <si>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</si>
  <si>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</si>
  <si>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</si>
  <si>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</si>
  <si>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</si>
  <si>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</si>
  <si>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</si>
  <si>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</si>
  <si>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</si>
  <si>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</si>
  <si>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</si>
  <si>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</si>
  <si>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</si>
  <si>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</si>
  <si>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</si>
  <si>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</si>
  <si>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</si>
  <si>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</si>
  <si>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</si>
  <si>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</si>
  <si>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</si>
  <si>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</si>
  <si>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</si>
  <si>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</si>
  <si>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</si>
  <si>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</si>
  <si>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</si>
  <si>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</si>
  <si>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</si>
  <si>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</si>
  <si>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</si>
  <si>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</si>
  <si>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</si>
  <si>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</si>
  <si>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</si>
  <si>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</si>
  <si>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</si>
  <si>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</si>
  <si>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</si>
  <si>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</si>
  <si>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</si>
  <si>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</si>
  <si>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</si>
  <si>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</si>
  <si>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</si>
  <si>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</si>
  <si>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</si>
  <si>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</si>
  <si>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</si>
  <si>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</si>
  <si>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</si>
  <si>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</si>
  <si>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</si>
  <si>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</si>
  <si>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</si>
  <si>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</si>
  <si>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</si>
  <si>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</si>
  <si>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</si>
  <si>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</si>
  <si>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</si>
  <si>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</si>
  <si>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</si>
  <si>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</si>
  <si>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</si>
  <si>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</si>
  <si>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</si>
  <si>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</si>
  <si>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</si>
  <si>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</si>
  <si>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</si>
  <si>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</si>
  <si>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</si>
  <si>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</si>
  <si>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</si>
  <si>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</si>
  <si>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</si>
  <si>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</si>
  <si>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</si>
  <si>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</si>
  <si>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</si>
  <si>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</si>
  <si>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</si>
  <si>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</si>
  <si>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</si>
  <si>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</si>
  <si>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</si>
  <si>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</si>
  <si>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</si>
  <si>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</si>
  <si>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</si>
  <si>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</si>
  <si>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</si>
  <si>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</si>
  <si>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</si>
  <si>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</si>
  <si>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</si>
  <si>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</si>
  <si>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</si>
  <si>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</si>
  <si>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</si>
  <si>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</si>
  <si>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</si>
  <si>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</si>
  <si>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</si>
  <si>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</si>
  <si>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</si>
  <si>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</si>
  <si>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</si>
  <si>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</si>
  <si>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</si>
  <si>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</si>
  <si>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</si>
  <si>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</si>
  <si>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</si>
  <si>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</si>
  <si>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</si>
  <si>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</si>
  <si>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</si>
  <si>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</si>
  <si>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</si>
  <si>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</si>
  <si>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</si>
  <si>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</si>
  <si>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</si>
  <si>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</si>
  <si>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</si>
  <si>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</si>
  <si>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</si>
  <si>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</si>
  <si>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</si>
  <si>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</si>
  <si>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</si>
  <si>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</si>
  <si>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</si>
  <si>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</si>
  <si>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</si>
  <si>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</si>
  <si>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</si>
  <si>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</si>
  <si>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</si>
  <si>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</si>
  <si>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</si>
  <si>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</si>
  <si>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</si>
  <si>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</si>
  <si>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</si>
  <si>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</si>
  <si>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</si>
  <si>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</si>
  <si>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</si>
  <si>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</si>
  <si>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</si>
  <si>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</si>
  <si>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</si>
  <si>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</si>
  <si>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</si>
  <si>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</si>
  <si>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</si>
  <si>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</si>
  <si>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</si>
  <si>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</si>
  <si>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</si>
  <si>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</si>
  <si>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</si>
  <si>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</si>
  <si>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</si>
  <si>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</si>
  <si>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</si>
  <si>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</si>
  <si>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</si>
  <si>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</si>
  <si>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</si>
  <si>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</si>
  <si>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</si>
  <si>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</si>
  <si>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</si>
  <si>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</si>
  <si>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</si>
  <si>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</si>
  <si>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</si>
  <si>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</si>
  <si>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</si>
  <si>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</si>
  <si>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</si>
  <si>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</si>
  <si>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</si>
  <si>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</si>
  <si>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</si>
  <si>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</si>
  <si>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</si>
  <si>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</si>
  <si>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</si>
  <si>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</si>
  <si>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</si>
  <si>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</si>
  <si>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</si>
  <si>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</si>
  <si>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</si>
  <si>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</si>
  <si>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</si>
  <si>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</si>
  <si>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</si>
  <si>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</si>
  <si>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</si>
  <si>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</si>
  <si>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</si>
  <si>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</si>
  <si>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</si>
  <si>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</si>
  <si>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</si>
  <si>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</si>
  <si>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</si>
  <si>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</si>
  <si>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</si>
  <si>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</si>
  <si>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</si>
  <si>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</si>
  <si>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</si>
  <si>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</si>
  <si>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</si>
  <si>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</si>
  <si>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</si>
  <si>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</si>
  <si>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</si>
  <si>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</si>
  <si>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</si>
  <si>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</si>
  <si>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</si>
  <si>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</si>
  <si>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</si>
  <si>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</si>
  <si>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</si>
  <si>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</si>
  <si>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</si>
  <si>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</si>
  <si>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</si>
  <si>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</si>
  <si>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</si>
  <si>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</si>
  <si>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</si>
  <si>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</si>
  <si>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</si>
  <si>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</si>
  <si>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</si>
  <si>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</si>
  <si>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</si>
  <si>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</si>
  <si>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</si>
  <si>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</si>
  <si>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</si>
  <si>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</si>
  <si>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</si>
  <si>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</si>
  <si>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</si>
  <si>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</si>
  <si>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</si>
  <si>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</si>
  <si>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</si>
  <si>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</si>
  <si>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</si>
  <si>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</si>
  <si>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</si>
  <si>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</si>
  <si>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</si>
  <si>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</si>
  <si>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</si>
  <si>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</si>
  <si>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</si>
  <si>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</si>
  <si>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</si>
  <si>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</si>
  <si>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</si>
  <si>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</si>
  <si>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</si>
  <si>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</si>
  <si>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</si>
  <si>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</si>
  <si>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</si>
  <si>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</si>
  <si>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</si>
  <si>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</si>
  <si>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</si>
  <si>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</si>
  <si>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</si>
  <si>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</si>
  <si>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</si>
  <si>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</si>
  <si>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</si>
  <si>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</si>
  <si>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</si>
  <si>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</si>
  <si>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</si>
  <si>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</si>
  <si>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</si>
  <si>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</si>
  <si>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</si>
  <si>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</si>
  <si>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</si>
  <si>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</si>
  <si>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</si>
  <si>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</si>
  <si>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</si>
  <si>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</si>
  <si>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</si>
  <si>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</si>
  <si>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</si>
  <si>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</si>
  <si>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</si>
  <si>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</si>
  <si>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</si>
  <si>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</si>
  <si>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</si>
  <si>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</si>
  <si>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</si>
  <si>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</si>
  <si>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</si>
  <si>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</si>
  <si>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</si>
  <si>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</si>
  <si>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</si>
  <si>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</si>
  <si>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</si>
  <si>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</si>
  <si>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</si>
  <si>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</si>
  <si>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</si>
  <si>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</si>
  <si>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</si>
  <si>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</si>
  <si>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</si>
  <si>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</si>
  <si>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</si>
  <si>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</si>
  <si>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</si>
  <si>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</si>
  <si>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</si>
  <si>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</si>
  <si>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</si>
  <si>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</si>
  <si>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</si>
  <si>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</si>
  <si>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</si>
  <si>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</si>
  <si>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</si>
  <si>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</si>
  <si>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</si>
  <si>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</si>
  <si>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</si>
  <si>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</si>
  <si>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</si>
  <si>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</si>
  <si>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</si>
  <si>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</si>
  <si>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</si>
  <si>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</si>
  <si>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</si>
  <si>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</si>
  <si>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</si>
  <si>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</si>
  <si>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</si>
  <si>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</si>
  <si>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</si>
  <si>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</si>
  <si>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</si>
  <si>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</si>
  <si>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</si>
  <si>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</si>
  <si>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</si>
  <si>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</si>
  <si>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</si>
  <si>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</si>
  <si>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</si>
  <si>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</si>
  <si>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</si>
  <si>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</si>
  <si>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</si>
  <si>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</si>
  <si>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</si>
  <si>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</si>
  <si>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</si>
  <si>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</si>
  <si>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</si>
  <si>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</si>
  <si>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</si>
  <si>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</si>
  <si>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</si>
  <si>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</si>
  <si>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</si>
  <si>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</si>
  <si>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</si>
  <si>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</si>
  <si>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</si>
  <si>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</si>
  <si>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</si>
  <si>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</si>
  <si>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</si>
  <si>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</si>
  <si>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</si>
  <si>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</si>
  <si>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</si>
  <si>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</si>
  <si>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</si>
  <si>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</si>
  <si>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</si>
  <si>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</si>
  <si>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</si>
  <si>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</si>
  <si>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</si>
  <si>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</si>
  <si>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</si>
  <si>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</si>
  <si>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</si>
  <si>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</si>
  <si>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</si>
  <si>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</si>
  <si>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</si>
  <si>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</si>
  <si>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</si>
  <si>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</si>
  <si>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</si>
  <si>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</si>
  <si>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</si>
  <si>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</si>
  <si>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</si>
  <si>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</si>
  <si>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</si>
  <si>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</si>
  <si>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</si>
  <si>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</si>
  <si>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</si>
  <si>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</si>
  <si>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</si>
  <si>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</si>
  <si>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</si>
  <si>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</si>
  <si>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</si>
  <si>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</si>
  <si>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</si>
  <si>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</si>
  <si>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</si>
  <si>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</si>
  <si>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</si>
  <si>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</si>
  <si>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</si>
  <si>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</si>
  <si>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</si>
  <si>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</si>
  <si>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</si>
  <si>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</si>
  <si>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</si>
  <si>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</si>
  <si>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</si>
  <si>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</si>
  <si>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</si>
  <si>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</si>
  <si>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</si>
  <si>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</si>
  <si>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</si>
  <si>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</si>
  <si>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</si>
  <si>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</si>
  <si>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</si>
  <si>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</si>
  <si>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</si>
  <si>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</si>
  <si>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</si>
  <si>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</si>
  <si>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</si>
  <si>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</si>
  <si>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</si>
  <si>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</si>
  <si>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</si>
  <si>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</si>
  <si>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</si>
  <si>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</si>
  <si>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</si>
  <si>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</si>
  <si>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</si>
  <si>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</si>
  <si>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</si>
  <si>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</si>
  <si>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</si>
  <si>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</si>
  <si>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</si>
  <si>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</si>
  <si>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</si>
  <si>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</si>
  <si>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</si>
  <si>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</si>
  <si>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</si>
  <si>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</si>
  <si>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</si>
  <si>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</si>
  <si>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</si>
  <si>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</si>
  <si>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</si>
  <si>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</si>
  <si>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</si>
  <si>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</si>
  <si>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</si>
  <si>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</si>
  <si>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</si>
  <si>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</si>
  <si>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</si>
  <si>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</si>
  <si>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</si>
  <si>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</si>
  <si>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</si>
  <si>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</si>
  <si>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</si>
  <si>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</si>
  <si>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</si>
  <si>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</si>
  <si>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</si>
  <si>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</si>
  <si>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</si>
  <si>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</si>
  <si>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</si>
  <si>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</si>
  <si>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</si>
  <si>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</si>
  <si>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</si>
  <si>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</si>
  <si>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</si>
  <si>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</si>
  <si>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</si>
  <si>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</si>
  <si>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</si>
  <si>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</si>
  <si>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</si>
  <si>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</si>
  <si>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</si>
  <si>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</si>
  <si>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</si>
  <si>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</si>
  <si>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</si>
  <si>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</si>
  <si>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</si>
  <si>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</si>
  <si>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</si>
  <si>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</si>
  <si>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</si>
  <si>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</si>
  <si>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</si>
  <si>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</si>
  <si>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</si>
  <si>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</si>
  <si>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</si>
  <si>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</si>
  <si>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</si>
  <si>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</si>
  <si>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</si>
  <si>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</si>
  <si>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</si>
  <si>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</si>
  <si>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</si>
  <si>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</si>
  <si>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</si>
  <si>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</si>
  <si>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</si>
  <si>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</si>
  <si>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</si>
  <si>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</si>
  <si>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</si>
  <si>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</si>
  <si>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</si>
  <si>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</si>
  <si>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</si>
  <si>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</si>
  <si>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</si>
  <si>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</si>
  <si>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</si>
  <si>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</si>
  <si>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</si>
  <si>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</si>
  <si>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</si>
  <si>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</si>
  <si>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</si>
  <si>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</si>
  <si>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</si>
  <si>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</si>
  <si>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</si>
  <si>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</si>
  <si>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</si>
  <si>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</si>
  <si>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</si>
  <si>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</si>
  <si>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</si>
  <si>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</si>
  <si>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</si>
  <si>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</si>
  <si>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</si>
  <si>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</si>
  <si>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</si>
  <si>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</si>
  <si>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</si>
  <si>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</si>
  <si>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</si>
  <si>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</si>
  <si>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</si>
  <si>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</si>
  <si>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</si>
  <si>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</si>
  <si>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</si>
  <si>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</si>
  <si>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</si>
  <si>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</si>
  <si>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</si>
  <si>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</si>
  <si>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</si>
  <si>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</si>
  <si>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</si>
  <si>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</si>
  <si>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</si>
  <si>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</si>
  <si>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</si>
  <si>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</si>
  <si>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</si>
  <si>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</si>
  <si>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</si>
  <si>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</si>
  <si>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</si>
  <si>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</si>
  <si>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</si>
  <si>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</si>
  <si>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</si>
  <si>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</si>
  <si>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</si>
  <si>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</si>
  <si>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</si>
  <si>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</si>
  <si>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</si>
  <si>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</si>
  <si>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</si>
  <si>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</si>
  <si>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</si>
  <si>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</si>
  <si>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</si>
  <si>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</si>
  <si>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</si>
  <si>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</si>
  <si>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</si>
  <si>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</si>
  <si>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</si>
  <si>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</si>
  <si>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</si>
  <si>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</si>
  <si>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</si>
  <si>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</si>
  <si>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</si>
  <si>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</si>
  <si>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</si>
  <si>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</si>
  <si>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</si>
  <si>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</si>
  <si>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</si>
  <si>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</si>
  <si>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</si>
  <si>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</si>
  <si>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</si>
  <si>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</si>
  <si>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</si>
  <si>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</si>
  <si>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</si>
  <si>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</si>
  <si>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</si>
  <si>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</si>
  <si>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</si>
  <si>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</si>
  <si>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</si>
  <si>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</si>
  <si>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</si>
  <si>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</si>
  <si>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</si>
  <si>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</si>
  <si>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</si>
  <si>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</si>
  <si>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</si>
  <si>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</si>
  <si>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</si>
  <si>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</si>
  <si>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</si>
  <si>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</si>
  <si>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</si>
  <si>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</si>
  <si>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</si>
  <si>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</si>
  <si>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</si>
  <si>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</si>
  <si>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</si>
  <si>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</si>
  <si>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</si>
  <si>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</si>
  <si>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</si>
  <si>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</si>
  <si>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</si>
  <si>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</si>
  <si>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</si>
  <si>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</si>
  <si>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</si>
  <si>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</si>
  <si>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</si>
  <si>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</si>
  <si>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</si>
  <si>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</si>
  <si>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</si>
  <si>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</si>
  <si>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</si>
  <si>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</si>
  <si>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</si>
  <si>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</si>
  <si>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</si>
  <si>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</si>
  <si>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</si>
  <si>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</si>
  <si>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</si>
  <si>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</si>
  <si>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</si>
  <si>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</si>
  <si>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</si>
  <si>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</si>
  <si>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</si>
  <si>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</si>
  <si>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</si>
  <si>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</si>
  <si>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</si>
  <si>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</si>
  <si>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</si>
  <si>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</si>
  <si>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</si>
  <si>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</si>
  <si>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</si>
  <si>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</si>
  <si>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</si>
  <si>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</si>
  <si>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</si>
  <si>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</si>
  <si>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</si>
  <si>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</si>
  <si>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</si>
  <si>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</si>
  <si>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</si>
  <si>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</si>
  <si>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</si>
  <si>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</si>
  <si>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</si>
  <si>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</si>
  <si>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</si>
  <si>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</si>
  <si>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</si>
  <si>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</si>
  <si>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</si>
  <si>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</si>
  <si>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</si>
  <si>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</si>
  <si>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</si>
  <si>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</si>
  <si>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</si>
  <si>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</si>
  <si>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</si>
  <si>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</si>
  <si>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</si>
  <si>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</si>
  <si>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</si>
  <si>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</si>
  <si>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</si>
  <si>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</si>
  <si>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</si>
  <si>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</si>
  <si>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</si>
  <si>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</si>
  <si>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</si>
  <si>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</si>
  <si>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</si>
  <si>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</si>
  <si>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</si>
  <si>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</si>
  <si>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</si>
  <si>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</si>
  <si>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</si>
  <si>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</si>
  <si>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</si>
  <si>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</si>
  <si>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</si>
  <si>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</si>
  <si>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</si>
  <si>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</si>
  <si>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</si>
  <si>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</si>
  <si>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</si>
  <si>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</si>
  <si>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</si>
  <si>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</si>
  <si>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</si>
  <si>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</si>
  <si>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</si>
  <si>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</si>
  <si>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</si>
  <si>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</si>
  <si>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</si>
  <si>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</si>
  <si>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</si>
  <si>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</si>
  <si>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</si>
  <si>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</si>
  <si>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</si>
  <si>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</si>
  <si>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</si>
  <si>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</si>
  <si>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</si>
  <si>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</si>
  <si>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</si>
  <si>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</si>
  <si>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</si>
  <si>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</si>
  <si>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</si>
  <si>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</si>
  <si>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</si>
  <si>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</si>
  <si>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</si>
  <si>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</si>
  <si>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</si>
  <si>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</si>
  <si>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</si>
  <si>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</si>
  <si>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</si>
  <si>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</si>
  <si>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</si>
  <si>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</si>
  <si>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</si>
  <si>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</si>
  <si>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</si>
  <si>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</si>
  <si>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</si>
  <si>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</si>
  <si>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</si>
  <si>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</si>
  <si>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</si>
  <si>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</si>
  <si>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</si>
  <si>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</si>
  <si>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</si>
  <si>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</si>
  <si>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</si>
  <si>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</si>
  <si>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</si>
  <si>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</si>
  <si>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</si>
  <si>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</si>
  <si>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</si>
  <si>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</si>
  <si>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</si>
  <si>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</si>
  <si>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</si>
  <si>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</si>
  <si>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</si>
  <si>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</si>
  <si>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</si>
  <si>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</si>
  <si>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</si>
  <si>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</si>
  <si>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</si>
  <si>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</si>
  <si>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</si>
  <si>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</si>
  <si>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</si>
  <si>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</si>
  <si>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</si>
  <si>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</si>
  <si>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</si>
  <si>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</si>
  <si>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</si>
  <si>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</si>
  <si>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</si>
  <si>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</si>
  <si>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</si>
  <si>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</si>
  <si>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</si>
  <si>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</si>
  <si>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</si>
  <si>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</si>
  <si>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</si>
  <si>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</si>
  <si>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</si>
  <si>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</si>
  <si>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</si>
  <si>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</si>
  <si>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</si>
  <si>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</si>
  <si>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</si>
  <si>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</si>
  <si>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</si>
  <si>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</si>
  <si>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</si>
  <si>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</si>
  <si>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</si>
  <si>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</si>
  <si>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</si>
  <si>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</si>
  <si>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</si>
  <si>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</si>
  <si>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</si>
  <si>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</si>
  <si>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</si>
  <si>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</si>
  <si>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</si>
  <si>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</si>
  <si>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</si>
  <si>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</si>
  <si>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</si>
  <si>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</si>
  <si>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</si>
  <si>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</si>
  <si>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</si>
  <si>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</si>
  <si>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</si>
  <si>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</si>
  <si>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</si>
  <si>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</si>
  <si>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</si>
  <si>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</si>
  <si>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</si>
  <si>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</si>
  <si>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</si>
  <si>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</si>
  <si>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</si>
  <si>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</si>
  <si>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</si>
  <si>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</si>
  <si>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</si>
  <si>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</si>
  <si>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</si>
  <si>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</si>
  <si>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</si>
  <si>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</si>
  <si>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</si>
  <si>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</si>
  <si>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</si>
  <si>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</si>
  <si>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</si>
  <si>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</si>
  <si>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</si>
  <si>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</si>
  <si>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</si>
  <si>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</si>
  <si>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</si>
  <si>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</si>
  <si>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</si>
  <si>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</si>
  <si>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</si>
  <si>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</si>
  <si>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</si>
  <si>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</si>
  <si>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</si>
  <si>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</si>
  <si>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</si>
  <si>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</si>
  <si>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</si>
  <si>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</si>
  <si>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</si>
  <si>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</si>
  <si>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</si>
  <si>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</si>
  <si>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</si>
  <si>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</si>
  <si>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</si>
  <si>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</si>
  <si>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</si>
  <si>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</si>
  <si>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</si>
  <si>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</si>
  <si>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</si>
  <si>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</si>
  <si>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</si>
  <si>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</si>
  <si>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</si>
  <si>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</si>
  <si>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</si>
  <si>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</si>
  <si>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</si>
  <si>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</si>
  <si>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</si>
  <si>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</si>
  <si>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</si>
  <si>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</si>
  <si>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</si>
  <si>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</si>
  <si>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</si>
  <si>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</si>
  <si>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</si>
  <si>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</si>
  <si>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</si>
  <si>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</si>
  <si>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</si>
  <si>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</si>
  <si>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</si>
  <si>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</si>
  <si>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</si>
  <si>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</si>
  <si>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</si>
  <si>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</si>
  <si>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</si>
  <si>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</si>
  <si>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</si>
  <si>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</si>
  <si>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</si>
  <si>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</si>
  <si>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</si>
  <si>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</si>
  <si>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</si>
  <si>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</si>
  <si>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</si>
  <si>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</si>
  <si>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</si>
  <si>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</si>
  <si>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</si>
  <si>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</si>
  <si>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</si>
  <si>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</si>
  <si>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</si>
  <si>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</si>
  <si>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</si>
  <si>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</si>
  <si>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</si>
  <si>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</si>
  <si>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</si>
  <si>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</si>
  <si>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</si>
  <si>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</si>
  <si>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</si>
  <si>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</si>
  <si>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</si>
  <si>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</si>
  <si>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</si>
  <si>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</si>
  <si>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</si>
  <si>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</si>
  <si>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</si>
  <si>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</si>
  <si>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</si>
  <si>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</si>
  <si>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</si>
  <si>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</si>
  <si>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</si>
  <si>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</si>
  <si>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</si>
  <si>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</si>
  <si>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</si>
  <si>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</si>
  <si>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</si>
  <si>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</si>
  <si>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</si>
  <si>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</si>
  <si>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</si>
  <si>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</si>
  <si>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</si>
  <si>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</si>
  <si>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</si>
  <si>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</si>
  <si>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</si>
  <si>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</si>
  <si>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</si>
  <si>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</si>
  <si>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</si>
  <si>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</si>
  <si>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</si>
  <si>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</si>
  <si>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</si>
  <si>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</si>
  <si>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</si>
  <si>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</si>
  <si>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</si>
  <si>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</si>
  <si>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</si>
  <si>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</si>
  <si>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</si>
  <si>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</si>
  <si>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</si>
  <si>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</si>
  <si>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</si>
  <si>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</si>
  <si>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</si>
  <si>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</si>
  <si>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</si>
  <si>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</si>
  <si>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</si>
  <si>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</si>
  <si>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</si>
  <si>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</si>
  <si>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</si>
  <si>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</si>
  <si>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</si>
  <si>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</si>
  <si>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</si>
  <si>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</si>
  <si>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</si>
  <si>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</si>
  <si>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</si>
  <si>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</si>
  <si>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</si>
  <si>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</si>
  <si>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</si>
  <si>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</si>
  <si>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</si>
  <si>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</si>
  <si>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</si>
  <si>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</si>
  <si>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</si>
  <si>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</si>
  <si>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</si>
  <si>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</si>
  <si>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</si>
  <si>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</si>
  <si>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</si>
  <si>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</si>
  <si>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</si>
  <si>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</si>
  <si>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</si>
  <si>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</si>
  <si>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</si>
  <si>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</si>
  <si>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</si>
  <si>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</si>
  <si>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</si>
  <si>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</si>
  <si>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</si>
  <si>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</si>
  <si>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</si>
  <si>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</si>
  <si>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</si>
  <si>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</si>
  <si>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</si>
  <si>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</si>
  <si>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</si>
  <si>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</si>
  <si>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</si>
  <si>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</si>
  <si>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</si>
  <si>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</si>
  <si>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</si>
  <si>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</si>
  <si>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</si>
  <si>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</si>
  <si>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</si>
  <si>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</si>
  <si>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</si>
  <si>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</si>
  <si>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</si>
  <si>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</si>
  <si>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</si>
  <si>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</si>
  <si>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</si>
  <si>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</si>
  <si>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</si>
  <si>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</si>
  <si>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</si>
  <si>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</si>
  <si>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</si>
  <si>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</si>
  <si>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</si>
  <si>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</si>
  <si>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</si>
  <si>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</si>
  <si>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</si>
  <si>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</si>
  <si>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</si>
  <si>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</si>
  <si>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</si>
  <si>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</si>
  <si>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</si>
  <si>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</si>
  <si>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</si>
  <si>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</si>
  <si>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</si>
  <si>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</si>
  <si>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</si>
  <si>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</si>
  <si>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</si>
  <si>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</si>
  <si>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</si>
  <si>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</si>
  <si>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</si>
  <si>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</si>
  <si>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</si>
  <si>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</si>
  <si>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</si>
  <si>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</si>
  <si>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</si>
  <si>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</si>
  <si>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</si>
  <si>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</si>
  <si>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</si>
  <si>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</si>
  <si>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</si>
  <si>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</si>
  <si>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</si>
  <si>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</si>
  <si>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</si>
  <si>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</si>
  <si>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</si>
  <si>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</si>
  <si>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</si>
  <si>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</si>
  <si>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</si>
  <si>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</si>
  <si>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</si>
  <si>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</si>
  <si>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</si>
  <si>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</si>
  <si>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</si>
  <si>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</si>
  <si>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</si>
  <si>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</si>
  <si>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</si>
  <si>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</si>
  <si>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</si>
  <si>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</si>
  <si>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</si>
  <si>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</si>
  <si>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</si>
  <si>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</si>
  <si>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</si>
  <si>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</si>
  <si>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</si>
  <si>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</si>
  <si>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</si>
  <si>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</si>
  <si>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</si>
  <si>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</si>
  <si>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</si>
  <si>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</si>
  <si>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</si>
  <si>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</si>
  <si>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</si>
  <si>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</si>
  <si>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</si>
  <si>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</si>
  <si>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</si>
  <si>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</si>
  <si>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</si>
  <si>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</si>
  <si>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</si>
  <si>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</si>
  <si>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</si>
  <si>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</si>
  <si>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</si>
  <si>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</si>
  <si>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</si>
  <si>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</si>
  <si>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</si>
  <si>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</si>
  <si>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</si>
  <si>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</si>
  <si>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</si>
  <si>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</si>
  <si>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</si>
  <si>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</si>
  <si>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</si>
  <si>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</si>
  <si>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</si>
  <si>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</si>
  <si>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</si>
  <si>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</si>
  <si>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</si>
  <si>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</si>
  <si>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</si>
  <si>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</si>
  <si>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</si>
  <si>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</si>
  <si>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</si>
  <si>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</si>
  <si>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</si>
  <si>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</si>
  <si>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</si>
  <si>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</si>
  <si>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</si>
  <si>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</si>
  <si>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</si>
  <si>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</si>
  <si>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</si>
  <si>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</si>
  <si>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</si>
  <si>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</si>
  <si>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</si>
  <si>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</si>
  <si>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</si>
  <si>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</si>
  <si>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</si>
  <si>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</si>
  <si>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</si>
  <si>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</si>
  <si>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</si>
  <si>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</si>
  <si>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</si>
  <si>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</si>
  <si>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</si>
  <si>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</si>
  <si>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</si>
  <si>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</si>
  <si>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</si>
  <si>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</si>
  <si>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</si>
  <si>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</si>
  <si>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</si>
  <si>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</si>
  <si>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</si>
  <si>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</si>
  <si>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</si>
  <si>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</si>
  <si>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</si>
  <si>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</si>
  <si>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</si>
  <si>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</si>
  <si>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</si>
  <si>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</si>
  <si>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</si>
  <si>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</si>
  <si>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</si>
  <si>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</si>
  <si>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</si>
  <si>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</si>
  <si>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</si>
  <si>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</si>
  <si>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</si>
  <si>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</si>
  <si>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</si>
  <si>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</si>
  <si>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</si>
  <si>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</si>
  <si>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</si>
  <si>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</si>
  <si>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</si>
  <si>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</si>
  <si>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</si>
  <si>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</si>
  <si>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</si>
  <si>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</si>
  <si>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</si>
  <si>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</si>
  <si>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</si>
  <si>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</si>
  <si>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</si>
  <si>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</si>
  <si>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</si>
  <si>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</si>
  <si>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</si>
  <si>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</si>
  <si>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</si>
  <si>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</si>
  <si>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</si>
  <si>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</si>
  <si>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</si>
  <si>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</si>
  <si>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</si>
  <si>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</si>
  <si>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</si>
  <si>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</si>
  <si>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</si>
  <si>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</si>
  <si>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</si>
  <si>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</si>
  <si>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</si>
  <si>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</si>
  <si>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</si>
  <si>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</si>
  <si>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</si>
  <si>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</si>
  <si>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</si>
  <si>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</si>
  <si>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</si>
  <si>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</si>
  <si>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</si>
  <si>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</si>
  <si>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</si>
  <si>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</si>
  <si>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</si>
  <si>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</si>
  <si>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</si>
  <si>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</si>
  <si>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</si>
  <si>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</si>
  <si>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</si>
  <si>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</si>
  <si>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</si>
  <si>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</si>
  <si>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</si>
  <si>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</si>
  <si>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</si>
  <si>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</si>
  <si>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</si>
  <si>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</si>
  <si>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</si>
  <si>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</si>
  <si>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</si>
  <si>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</si>
  <si>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</si>
  <si>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</si>
  <si>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</si>
  <si>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</si>
  <si>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</si>
  <si>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</si>
  <si>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</si>
  <si>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</si>
  <si>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</si>
  <si>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</si>
  <si>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</si>
  <si>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</si>
  <si>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</si>
  <si>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</si>
  <si>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</si>
  <si>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</si>
  <si>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</si>
  <si>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</si>
  <si>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</si>
  <si>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</si>
  <si>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</si>
  <si>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</si>
  <si>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</si>
  <si>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</si>
  <si>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</si>
  <si>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</si>
  <si>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</si>
  <si>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</si>
  <si>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</si>
  <si>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</si>
  <si>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</si>
  <si>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</si>
  <si>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</si>
  <si>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</si>
  <si>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</si>
  <si>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</si>
  <si>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</si>
  <si>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</si>
  <si>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</si>
  <si>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</si>
  <si>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</si>
  <si>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</si>
  <si>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</si>
  <si>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</si>
  <si>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</si>
  <si>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</si>
  <si>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</si>
  <si>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</si>
  <si>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</si>
  <si>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</si>
  <si>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</si>
  <si>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</si>
  <si>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</si>
  <si>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</si>
  <si>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</si>
  <si>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</si>
  <si>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</si>
  <si>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</si>
  <si>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</si>
  <si>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</si>
  <si>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</si>
  <si>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</si>
  <si>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</si>
  <si>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</si>
  <si>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</si>
  <si>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</si>
  <si>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</si>
  <si>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</si>
  <si>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</si>
  <si>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</si>
  <si>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</si>
  <si>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</si>
  <si>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</si>
  <si>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</si>
  <si>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</si>
  <si>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</si>
  <si>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</si>
  <si>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</si>
  <si>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</si>
  <si>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</si>
  <si>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</si>
  <si>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</si>
  <si>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</si>
  <si>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</si>
  <si>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</si>
  <si>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</si>
  <si>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</si>
  <si>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</si>
  <si>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</si>
  <si>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</si>
  <si>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</si>
  <si>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</si>
  <si>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</si>
  <si>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</si>
  <si>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</si>
  <si>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</si>
  <si>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</si>
  <si>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</si>
  <si>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</si>
  <si>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</si>
  <si>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</si>
  <si>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</si>
  <si>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</si>
  <si>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</si>
  <si>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</si>
  <si>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</si>
  <si>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</si>
  <si>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</si>
  <si>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</si>
  <si>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</si>
  <si>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</si>
  <si>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</si>
  <si>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</si>
  <si>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</si>
  <si>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</si>
  <si>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</si>
  <si>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</si>
  <si>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</si>
  <si>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</si>
  <si>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</si>
  <si>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</si>
  <si>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</si>
  <si>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</si>
  <si>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</si>
  <si>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</si>
  <si>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</si>
  <si>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</si>
  <si>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</si>
  <si>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</si>
  <si>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</si>
  <si>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</si>
  <si>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</si>
  <si>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</si>
  <si>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</si>
  <si>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</si>
  <si>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</si>
  <si>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</si>
  <si>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</si>
  <si>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</si>
  <si>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</si>
  <si>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</si>
  <si>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</si>
  <si>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</si>
  <si>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</si>
  <si>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</si>
  <si>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</si>
  <si>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</si>
  <si>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</si>
  <si>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</si>
  <si>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</si>
  <si>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</si>
  <si>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</si>
  <si>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</si>
  <si>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</si>
  <si>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</si>
  <si>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</si>
  <si>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</si>
  <si>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</si>
  <si>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</si>
  <si>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</si>
  <si>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</si>
  <si>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</si>
  <si>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</si>
  <si>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</si>
  <si>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</si>
  <si>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</si>
  <si>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</si>
  <si>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</si>
  <si>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</si>
  <si>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</si>
  <si>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</si>
  <si>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</si>
  <si>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</si>
  <si>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</si>
  <si>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</si>
  <si>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</si>
  <si>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</si>
  <si>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</si>
  <si>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</si>
  <si>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</si>
  <si>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</si>
  <si>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</si>
  <si>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</si>
  <si>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</si>
  <si>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</si>
  <si>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</si>
  <si>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</si>
  <si>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</si>
  <si>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</si>
  <si>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</si>
  <si>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</si>
  <si>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</si>
  <si>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</si>
  <si>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</si>
  <si>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</si>
  <si>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</si>
  <si>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</si>
  <si>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</si>
  <si>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</si>
  <si>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</si>
  <si>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</si>
  <si>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</si>
  <si>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</si>
  <si>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</si>
  <si>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</si>
  <si>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</si>
  <si>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</si>
  <si>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</si>
  <si>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</si>
  <si>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</si>
  <si>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</si>
  <si>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</si>
  <si>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</si>
  <si>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</si>
  <si>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</si>
  <si>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</si>
  <si>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</si>
  <si>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</si>
  <si>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</si>
  <si>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</si>
  <si>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</si>
  <si>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</si>
  <si>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</si>
  <si>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</si>
  <si>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</si>
  <si>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</si>
  <si>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</si>
  <si>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</si>
  <si>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</si>
  <si>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</si>
  <si>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</si>
  <si>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</si>
  <si>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</si>
  <si>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</si>
  <si>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</si>
  <si>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</si>
  <si>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</si>
  <si>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</si>
  <si>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</si>
  <si>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</si>
  <si>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</si>
  <si>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</si>
  <si>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</si>
  <si>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</si>
  <si>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</si>
  <si>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</si>
  <si>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</si>
  <si>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</si>
  <si>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</si>
  <si>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</si>
  <si>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</si>
  <si>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</si>
  <si>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</si>
  <si>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</si>
  <si>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</si>
  <si>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</si>
  <si>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</si>
  <si>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</si>
  <si>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</si>
  <si>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</si>
  <si>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</si>
  <si>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</si>
  <si>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</si>
  <si>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</si>
  <si>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</si>
  <si>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</si>
  <si>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</si>
  <si>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</si>
  <si>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</si>
  <si>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</si>
  <si>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</si>
  <si>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</si>
  <si>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</si>
  <si>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</si>
  <si>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</si>
  <si>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</si>
  <si>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</si>
  <si>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</si>
  <si>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</si>
  <si>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</si>
  <si>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</si>
  <si>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</si>
  <si>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</si>
  <si>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</si>
  <si>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</si>
  <si>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</si>
  <si>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</si>
  <si>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</si>
  <si>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</si>
  <si>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</si>
  <si>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</si>
  <si>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</si>
  <si>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</si>
  <si>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</si>
  <si>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</si>
  <si>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</si>
  <si>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</si>
  <si>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</si>
  <si>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</si>
  <si>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</si>
  <si>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</si>
  <si>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</si>
  <si>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</si>
  <si>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</si>
  <si>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</si>
  <si>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</si>
  <si>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</si>
  <si>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</si>
  <si>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</si>
  <si>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</si>
  <si>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</si>
  <si>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</si>
  <si>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</si>
  <si>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</si>
  <si>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</si>
  <si>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</si>
  <si>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</si>
  <si>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</si>
  <si>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</si>
  <si>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</si>
  <si>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</si>
  <si>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</si>
  <si>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</si>
  <si>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</si>
  <si>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</si>
  <si>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</si>
  <si>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</si>
  <si>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</si>
  <si>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</si>
  <si>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</si>
  <si>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</si>
  <si>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</si>
  <si>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</si>
  <si>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</si>
  <si>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</si>
  <si>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</si>
  <si>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</si>
  <si>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</si>
  <si>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</si>
  <si>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</si>
  <si>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</si>
  <si>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</si>
  <si>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</si>
  <si>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</si>
  <si>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</si>
  <si>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</si>
  <si>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</si>
  <si>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</si>
  <si>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</si>
  <si>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</si>
  <si>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</si>
  <si>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</si>
  <si>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</si>
  <si>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</si>
  <si>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</si>
  <si>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</si>
  <si>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</si>
  <si>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</si>
  <si>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</si>
  <si>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</si>
  <si>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</si>
  <si>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</si>
  <si>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</si>
  <si>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</si>
  <si>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</si>
  <si>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</si>
  <si>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</si>
  <si>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</si>
  <si>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</si>
  <si>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</si>
  <si>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</si>
  <si>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</si>
  <si>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</si>
  <si>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</si>
  <si>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</si>
  <si>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</si>
  <si>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</si>
  <si>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</si>
  <si>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</si>
  <si>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</si>
  <si>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</si>
  <si>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</si>
  <si>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</si>
  <si>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</si>
  <si>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</si>
  <si>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</si>
  <si>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</si>
  <si>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</si>
  <si>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</si>
  <si>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</si>
  <si>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</si>
  <si>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</si>
  <si>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</si>
  <si>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</si>
  <si>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</si>
  <si>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</si>
  <si>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</si>
  <si>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</si>
  <si>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</si>
  <si>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</si>
  <si>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</si>
  <si>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</si>
  <si>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</si>
  <si>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</si>
  <si>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</si>
  <si>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</si>
  <si>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</si>
  <si>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</si>
  <si>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</si>
  <si>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</si>
  <si>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</si>
  <si>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</si>
  <si>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</si>
  <si>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</si>
  <si>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</si>
  <si>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</si>
  <si>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</si>
  <si>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</si>
  <si>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</si>
  <si>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</si>
  <si>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</si>
  <si>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</si>
  <si>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</si>
  <si>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</si>
  <si>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</si>
  <si>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</si>
  <si>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</si>
  <si>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</si>
  <si>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</si>
  <si>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</si>
  <si>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</si>
  <si>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</si>
  <si>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</si>
  <si>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</si>
  <si>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</si>
  <si>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</si>
  <si>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</si>
  <si>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</si>
  <si>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</si>
  <si>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</si>
  <si>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</si>
  <si>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</si>
  <si>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</si>
  <si>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</si>
  <si>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</si>
  <si>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</si>
  <si>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</si>
  <si>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</si>
  <si>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</si>
  <si>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</si>
  <si>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</si>
  <si>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</si>
  <si>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</si>
  <si>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</si>
  <si>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</si>
  <si>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</si>
  <si>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</si>
  <si>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</si>
  <si>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</si>
  <si>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</si>
  <si>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</si>
  <si>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</si>
  <si>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</si>
  <si>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</si>
  <si>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</si>
  <si>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</si>
  <si>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</si>
  <si>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</si>
  <si>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</si>
  <si>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</si>
  <si>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</si>
  <si>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</si>
  <si>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</si>
  <si>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</si>
  <si>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</si>
  <si>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</si>
  <si>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</si>
  <si>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</si>
  <si>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</si>
  <si>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</si>
  <si>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</si>
  <si>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</si>
  <si>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</si>
  <si>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</si>
  <si>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</si>
  <si>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</si>
  <si>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</si>
  <si>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</si>
  <si>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</si>
  <si>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</si>
  <si>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</si>
  <si>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</si>
  <si>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</si>
  <si>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</si>
  <si>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</si>
  <si>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</si>
  <si>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</si>
  <si>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</si>
  <si>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</si>
  <si>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</si>
  <si>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</si>
  <si>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</si>
  <si>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</si>
  <si>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</si>
  <si>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</si>
  <si>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</si>
  <si>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</si>
  <si>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</si>
  <si>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</si>
  <si>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</si>
  <si>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</si>
  <si>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</si>
  <si>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</si>
  <si>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</si>
  <si>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</si>
  <si>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</si>
  <si>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</si>
  <si>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</si>
  <si>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</si>
  <si>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</si>
  <si>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</si>
  <si>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</si>
  <si>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</si>
  <si>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</si>
  <si>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</si>
  <si>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</si>
  <si>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</si>
  <si>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</si>
  <si>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</si>
  <si>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</si>
  <si>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</si>
  <si>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</si>
  <si>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</si>
  <si>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</si>
  <si>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</si>
  <si>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</si>
  <si>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</si>
  <si>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</si>
  <si>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</si>
  <si>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</si>
  <si>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</si>
  <si>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</si>
  <si>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</si>
  <si>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</si>
  <si>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</si>
  <si>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</si>
  <si>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</si>
  <si>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</si>
  <si>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</si>
  <si>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</si>
  <si>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</si>
  <si>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</si>
  <si>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</si>
  <si>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</si>
  <si>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</si>
  <si>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</si>
  <si>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</si>
  <si>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</si>
  <si>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</si>
  <si>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</si>
  <si>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</si>
  <si>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</si>
  <si>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</si>
  <si>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</si>
  <si>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</si>
  <si>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</si>
  <si>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</si>
  <si>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</si>
  <si>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</si>
  <si>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</si>
  <si>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</si>
  <si>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</si>
  <si>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</si>
  <si>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</si>
  <si>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</si>
  <si>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</si>
  <si>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</si>
  <si>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</si>
  <si>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</si>
  <si>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</si>
  <si>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</si>
  <si>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</si>
  <si>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</si>
  <si>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</si>
  <si>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</si>
  <si>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</si>
  <si>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</si>
  <si>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</si>
  <si>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</si>
  <si>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</si>
  <si>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</si>
  <si>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</si>
  <si>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</si>
  <si>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</si>
  <si>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</si>
  <si>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</si>
  <si>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</si>
  <si>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</si>
  <si>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</si>
  <si>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</si>
  <si>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</si>
  <si>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</si>
  <si>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</si>
  <si>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</si>
  <si>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</si>
  <si>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</si>
  <si>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</si>
  <si>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</si>
  <si>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</si>
  <si>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</si>
  <si>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</si>
  <si>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</si>
  <si>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</si>
  <si>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</si>
  <si>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</si>
  <si>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</si>
  <si>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</si>
  <si>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</si>
  <si>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</si>
  <si>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</si>
  <si>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</si>
  <si>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</si>
  <si>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</si>
  <si>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</si>
  <si>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</si>
  <si>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</si>
  <si>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</si>
  <si>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</si>
  <si>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</si>
  <si>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</si>
  <si>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</si>
  <si>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</si>
  <si>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</si>
  <si>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</si>
  <si>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</si>
  <si>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</si>
  <si>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</si>
  <si>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</si>
  <si>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</si>
  <si>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</si>
  <si>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</si>
  <si>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</si>
  <si>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</si>
  <si>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</si>
  <si>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</si>
  <si>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</si>
  <si>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</si>
  <si>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</si>
  <si>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</si>
  <si>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</si>
  <si>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</si>
  <si>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</si>
  <si>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</si>
  <si>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</si>
  <si>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</si>
  <si>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</si>
  <si>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</si>
  <si>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</si>
  <si>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</si>
  <si>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</si>
  <si>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</si>
  <si>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</si>
  <si>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</si>
  <si>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</si>
  <si>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</si>
  <si>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</si>
  <si>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</si>
  <si>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</si>
  <si>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</si>
  <si>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</si>
  <si>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</si>
  <si>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</si>
  <si>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</si>
  <si>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</si>
  <si>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</si>
  <si>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</si>
  <si>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</si>
  <si>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</si>
  <si>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</si>
  <si>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</si>
  <si>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</si>
  <si>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</si>
  <si>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</si>
  <si>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</si>
  <si>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</si>
  <si>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</si>
  <si>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</si>
  <si>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</si>
  <si>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</si>
  <si>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</si>
  <si>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</si>
  <si>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</si>
  <si>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</si>
  <si>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</si>
  <si>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</si>
  <si>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</si>
  <si>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</si>
  <si>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</si>
  <si>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</si>
  <si>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</si>
  <si>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</si>
  <si>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</si>
  <si>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</si>
  <si>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</si>
  <si>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</si>
  <si>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</si>
  <si>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</si>
  <si>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</si>
  <si>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</si>
  <si>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</si>
  <si>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</si>
  <si>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</si>
  <si>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</si>
  <si>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</si>
  <si>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</si>
  <si>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</si>
  <si>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</si>
  <si>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</si>
  <si>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</si>
  <si>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</si>
  <si>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</si>
  <si>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</si>
  <si>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</si>
  <si>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</si>
  <si>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</si>
  <si>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</si>
  <si>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</si>
  <si>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</si>
  <si>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</si>
  <si>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</si>
  <si>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</si>
  <si>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</si>
  <si>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</si>
  <si>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</si>
  <si>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</si>
  <si>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</si>
  <si>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</si>
  <si>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</si>
  <si>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</si>
  <si>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</si>
  <si>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</si>
  <si>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</si>
  <si>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</si>
  <si>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</si>
  <si>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</si>
  <si>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</si>
  <si>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</si>
  <si>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</si>
  <si>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</si>
  <si>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</si>
  <si>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</si>
  <si>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</si>
  <si>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</si>
  <si>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</si>
  <si>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</si>
  <si>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</si>
  <si>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</si>
  <si>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</si>
  <si>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</si>
  <si>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</si>
  <si>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</si>
  <si>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</si>
  <si>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</si>
  <si>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</si>
  <si>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</si>
  <si>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</si>
  <si>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</si>
  <si>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</si>
  <si>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</si>
  <si>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</si>
  <si>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</si>
  <si>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</si>
  <si>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</si>
  <si>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</si>
  <si>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</si>
  <si>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</si>
  <si>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</si>
  <si>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</si>
  <si>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</si>
  <si>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</si>
  <si>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</si>
  <si>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</si>
  <si>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</si>
  <si>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</si>
  <si>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</si>
  <si>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</si>
  <si>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</si>
  <si>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</si>
  <si>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</si>
  <si>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</si>
  <si>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</si>
  <si>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</si>
  <si>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</si>
  <si>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</si>
  <si>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</si>
  <si>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</si>
  <si>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</si>
  <si>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</si>
  <si>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</si>
  <si>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</si>
  <si>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</si>
  <si>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</si>
  <si>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</si>
  <si>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</si>
  <si>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</si>
  <si>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</si>
  <si>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</si>
  <si>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</si>
  <si>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</si>
  <si>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</si>
  <si>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</si>
  <si>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</si>
  <si>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</si>
  <si>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</si>
  <si>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</si>
  <si>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</si>
  <si>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</si>
  <si>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</si>
  <si>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</si>
  <si>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</si>
  <si>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</si>
  <si>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</si>
  <si>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</si>
  <si>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</si>
  <si>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</si>
  <si>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</si>
  <si>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</si>
  <si>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</si>
  <si>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</si>
  <si>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</si>
  <si>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</si>
  <si>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</si>
  <si>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</si>
  <si>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</si>
  <si>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</si>
  <si>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</si>
  <si>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</si>
  <si>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</si>
  <si>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</si>
  <si>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</si>
  <si>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</si>
  <si>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</si>
  <si>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</si>
  <si>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</si>
  <si>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</si>
  <si>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</si>
  <si>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</si>
  <si>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</si>
  <si>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</si>
  <si>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</si>
  <si>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</si>
  <si>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</si>
  <si>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</si>
  <si>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</si>
  <si>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</si>
  <si>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</si>
  <si>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</si>
  <si>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</si>
  <si>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</si>
  <si>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</si>
  <si>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</si>
  <si>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</si>
  <si>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</si>
  <si>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</si>
  <si>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</si>
  <si>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</si>
  <si>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</si>
  <si>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</si>
  <si>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</si>
  <si>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</si>
  <si>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</si>
  <si>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</si>
  <si>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</si>
  <si>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</si>
  <si>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</si>
  <si>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</si>
  <si>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</si>
  <si>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</si>
  <si>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</si>
  <si>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</si>
  <si>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</si>
  <si>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</si>
  <si>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</si>
  <si>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</si>
  <si>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</si>
  <si>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</si>
  <si>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</si>
  <si>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</si>
  <si>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</si>
  <si>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</si>
  <si>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</si>
  <si>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</si>
  <si>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</si>
  <si>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</si>
  <si>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</si>
  <si>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</si>
  <si>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</si>
  <si>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</si>
  <si>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</si>
  <si>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</si>
  <si>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</si>
  <si>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</si>
  <si>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</si>
  <si>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</si>
  <si>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</si>
  <si>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</si>
  <si>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</si>
  <si>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</si>
  <si>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</si>
  <si>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</si>
  <si>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</si>
  <si>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</si>
  <si>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</si>
  <si>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</si>
  <si>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</si>
  <si>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</si>
  <si>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</si>
  <si>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</si>
  <si>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</si>
  <si>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</si>
  <si>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</si>
  <si>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</si>
  <si>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</si>
  <si>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</si>
  <si>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</si>
  <si>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</si>
  <si>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</si>
  <si>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</si>
  <si>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</si>
  <si>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</si>
  <si>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</si>
  <si>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</si>
  <si>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</si>
  <si>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</si>
  <si>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</si>
  <si>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</si>
  <si>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</si>
  <si>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</si>
  <si>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</si>
  <si>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</si>
  <si>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</si>
  <si>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</si>
  <si>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</si>
  <si>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</si>
  <si>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</si>
  <si>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</si>
  <si>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</si>
  <si>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</si>
  <si>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</si>
  <si>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</si>
  <si>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</si>
  <si>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</si>
  <si>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</si>
  <si>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</si>
  <si>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</si>
  <si>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</si>
  <si>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</si>
  <si>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</si>
  <si>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</si>
  <si>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</si>
  <si>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</si>
  <si>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</si>
  <si>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</si>
  <si>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</si>
  <si>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</si>
  <si>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</si>
  <si>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</si>
  <si>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</si>
  <si>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</si>
  <si>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</si>
  <si>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</si>
  <si>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</si>
  <si>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</si>
  <si>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</si>
  <si>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</si>
  <si>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</si>
  <si>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</si>
  <si>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</si>
  <si>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</si>
  <si>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</si>
  <si>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</si>
  <si>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</si>
  <si>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</si>
  <si>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</si>
  <si>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</si>
  <si>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</si>
  <si>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</si>
  <si>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</si>
  <si>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</si>
  <si>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</si>
  <si>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</si>
  <si>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</si>
  <si>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</si>
  <si>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</si>
  <si>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</si>
  <si>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</si>
  <si>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</si>
  <si>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</si>
  <si>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</si>
  <si>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</si>
  <si>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</si>
  <si>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</si>
  <si>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</si>
  <si>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</si>
  <si>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</si>
  <si>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</si>
  <si>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</si>
  <si>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</si>
  <si>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</si>
  <si>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</si>
  <si>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</si>
  <si>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</si>
  <si>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</si>
  <si>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</si>
  <si>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</si>
  <si>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</si>
  <si>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</si>
  <si>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</si>
  <si>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</si>
  <si>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</si>
  <si>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</si>
  <si>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</si>
  <si>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</si>
  <si>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</si>
  <si>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</si>
  <si>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</si>
  <si>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</si>
  <si>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</si>
  <si>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</si>
  <si>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</si>
  <si>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</si>
  <si>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</si>
  <si>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</si>
  <si>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</si>
  <si>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</si>
  <si>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</si>
  <si>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</si>
  <si>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</si>
  <si>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</si>
  <si>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</si>
  <si>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</si>
  <si>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</si>
  <si>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</si>
  <si>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</si>
  <si>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</si>
  <si>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</si>
  <si>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</si>
  <si>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</si>
  <si>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</si>
  <si>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</si>
  <si>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</si>
  <si>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</si>
  <si>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</si>
  <si>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</si>
  <si>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</si>
  <si>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</si>
  <si>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</si>
  <si>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</si>
  <si>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</si>
  <si>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</si>
  <si>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</si>
  <si>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</si>
  <si>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</si>
  <si>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</si>
  <si>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</si>
  <si>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</si>
  <si>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</si>
  <si>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</si>
  <si>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</si>
  <si>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</si>
  <si>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</si>
  <si>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</si>
  <si>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</si>
  <si>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</si>
  <si>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</si>
  <si>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</si>
  <si>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</si>
  <si>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</si>
  <si>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</si>
  <si>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</si>
  <si>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</si>
  <si>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</si>
  <si>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</si>
  <si>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</si>
  <si>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</si>
  <si>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</si>
  <si>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</si>
  <si>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</si>
  <si>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</si>
  <si>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</si>
  <si>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</si>
  <si>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</si>
  <si>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</si>
  <si>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</si>
  <si>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</si>
  <si>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</si>
  <si>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</si>
  <si>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</si>
  <si>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</si>
  <si>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</si>
  <si>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</si>
  <si>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</si>
  <si>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</si>
  <si>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</si>
  <si>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</si>
  <si>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</si>
  <si>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</si>
  <si>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</si>
  <si>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</si>
  <si>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</si>
  <si>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</si>
  <si>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</si>
  <si>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</si>
  <si>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</si>
  <si>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</si>
  <si>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</si>
  <si>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</si>
  <si>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</si>
  <si>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</si>
  <si>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</si>
  <si>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</si>
  <si>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</si>
  <si>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</si>
  <si>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</si>
  <si>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</si>
  <si>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</si>
  <si>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</si>
  <si>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</si>
  <si>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</si>
  <si>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</si>
  <si>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</si>
  <si>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</si>
  <si>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</si>
  <si>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</si>
  <si>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</si>
  <si>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</si>
  <si>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</si>
  <si>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</si>
  <si>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</si>
  <si>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</si>
  <si>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</si>
  <si>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</si>
  <si>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</si>
  <si>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</si>
  <si>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</si>
  <si>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</si>
  <si>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</si>
  <si>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</si>
  <si>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</si>
  <si>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</si>
  <si>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</si>
  <si>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</si>
  <si>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</si>
  <si>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</si>
  <si>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</si>
  <si>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</si>
  <si>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</si>
  <si>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</si>
  <si>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</si>
  <si>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</si>
  <si>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</si>
  <si>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</si>
  <si>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</si>
  <si>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</si>
  <si>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</si>
  <si>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</si>
  <si>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</si>
  <si>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</si>
  <si>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</si>
  <si>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</si>
  <si>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</si>
  <si>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</si>
  <si>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</si>
  <si>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</si>
  <si>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</si>
  <si>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</si>
  <si>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</si>
  <si>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</si>
  <si>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</si>
  <si>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</si>
  <si>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</si>
  <si>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</si>
  <si>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</si>
  <si>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</si>
  <si>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</si>
  <si>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</si>
  <si>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</si>
  <si>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</si>
  <si>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</si>
  <si>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</si>
  <si>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</si>
  <si>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</si>
  <si>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</si>
  <si>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</si>
  <si>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</si>
  <si>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</si>
  <si>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</si>
  <si>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</si>
  <si>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</si>
  <si>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</si>
  <si>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</si>
  <si>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</si>
  <si>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</si>
  <si>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</si>
  <si>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</si>
  <si>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</si>
  <si>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</si>
  <si>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</si>
  <si>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</si>
  <si>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</si>
  <si>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</si>
  <si>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</si>
  <si>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</si>
  <si>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</si>
  <si>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</si>
  <si>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</si>
  <si>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</si>
  <si>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</si>
  <si>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</si>
  <si>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</si>
  <si>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</si>
  <si>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</si>
  <si>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</si>
  <si>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</si>
  <si>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</si>
  <si>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</si>
  <si>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</si>
  <si>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</si>
  <si>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</si>
  <si>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</si>
  <si>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</si>
  <si>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</si>
  <si>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</si>
  <si>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</si>
  <si>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</si>
  <si>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</si>
  <si>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</si>
  <si>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</si>
  <si>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</si>
  <si>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</si>
  <si>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</si>
  <si>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</si>
  <si>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</si>
  <si>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</si>
  <si>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</si>
  <si>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</si>
  <si>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</si>
  <si>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</si>
  <si>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</si>
  <si>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</si>
  <si>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</si>
  <si>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</si>
  <si>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</si>
  <si>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</si>
  <si>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</si>
  <si>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</si>
  <si>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</si>
  <si>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</si>
  <si>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</si>
  <si>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</si>
  <si>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</si>
  <si>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</si>
  <si>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</si>
  <si>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</si>
  <si>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</si>
  <si>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</si>
  <si>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</si>
  <si>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</si>
  <si>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</si>
  <si>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</si>
  <si>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</si>
  <si>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</si>
  <si>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</si>
  <si>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</si>
  <si>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</si>
  <si>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</si>
  <si>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</si>
  <si>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</si>
  <si>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</si>
  <si>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</si>
  <si>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</si>
  <si>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</si>
  <si>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</si>
  <si>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</si>
  <si>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</si>
  <si>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</si>
  <si>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</si>
  <si>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</si>
  <si>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</si>
  <si>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</si>
  <si>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</si>
  <si>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</si>
  <si>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</si>
  <si>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</si>
  <si>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</si>
  <si>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</si>
  <si>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</si>
  <si>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</si>
  <si>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</si>
  <si>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</si>
  <si>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</si>
  <si>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</si>
  <si>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</si>
  <si>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</si>
  <si>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</si>
  <si>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</si>
  <si>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</si>
  <si>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</si>
  <si>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</si>
  <si>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</si>
  <si>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</si>
  <si>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</si>
  <si>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</si>
  <si>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</si>
  <si>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</si>
  <si>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</si>
  <si>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</si>
  <si>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</si>
  <si>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</si>
  <si>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</si>
  <si>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</si>
  <si>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</si>
  <si>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</si>
  <si>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</si>
  <si>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</si>
  <si>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</si>
  <si>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</si>
  <si>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</si>
  <si>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</si>
  <si>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</si>
  <si>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</si>
  <si>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</si>
  <si>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</si>
  <si>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</si>
  <si>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</si>
  <si>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</si>
  <si>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</si>
  <si>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</si>
  <si>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</si>
  <si>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</si>
  <si>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</si>
  <si>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</si>
  <si>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</si>
  <si>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</si>
  <si>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</si>
  <si>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</si>
  <si>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</si>
  <si>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</si>
  <si>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</si>
  <si>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</si>
  <si>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</si>
  <si>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</si>
  <si>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</si>
  <si>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</si>
  <si>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</si>
  <si>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</si>
  <si>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</si>
  <si>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</si>
  <si>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</si>
  <si>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</si>
  <si>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</si>
  <si>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</si>
  <si>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</si>
  <si>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</si>
  <si>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</si>
  <si>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</si>
  <si>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</si>
  <si>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</si>
  <si>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</si>
  <si>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</si>
  <si>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</si>
  <si>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</si>
  <si>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</si>
  <si>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</si>
  <si>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</si>
  <si>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</si>
  <si>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</si>
  <si>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</si>
  <si>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</si>
  <si>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</si>
  <si>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</si>
  <si>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</si>
  <si>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</si>
  <si>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</si>
  <si>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</si>
  <si>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</si>
  <si>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</si>
  <si>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</si>
  <si>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</si>
  <si>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</si>
  <si>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</si>
  <si>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</si>
  <si>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</si>
  <si>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</si>
  <si>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</si>
  <si>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</si>
  <si>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</si>
  <si>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</si>
  <si>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</si>
  <si>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</si>
  <si>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</si>
  <si>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</si>
  <si>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</si>
  <si>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</si>
  <si>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</si>
  <si>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</si>
  <si>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</si>
  <si>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</si>
  <si>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</si>
  <si>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</si>
  <si>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</si>
  <si>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</si>
  <si>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</si>
  <si>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</si>
  <si>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</si>
  <si>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</si>
  <si>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</si>
  <si>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</si>
  <si>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</si>
  <si>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</si>
  <si>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</si>
  <si>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</si>
  <si>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</si>
  <si>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</si>
  <si>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</si>
  <si>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</si>
  <si>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</si>
  <si>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</si>
  <si>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</si>
  <si>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</si>
  <si>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</si>
  <si>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</si>
  <si>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</si>
  <si>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</si>
  <si>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</si>
  <si>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</si>
  <si>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</si>
  <si>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</si>
  <si>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</si>
  <si>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</si>
  <si>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</si>
  <si>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</si>
  <si>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</si>
  <si>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</si>
  <si>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</si>
  <si>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</si>
  <si>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</si>
  <si>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</si>
  <si>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</si>
  <si>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</si>
  <si>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</si>
  <si>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</si>
  <si>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</si>
  <si>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</si>
  <si>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</si>
  <si>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</si>
  <si>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</si>
  <si>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</si>
  <si>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</si>
  <si>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</si>
  <si>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</si>
  <si>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</si>
  <si>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</si>
  <si>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</si>
  <si>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</si>
  <si>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</si>
  <si>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</si>
  <si>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</si>
  <si>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</si>
  <si>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</si>
  <si>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</si>
  <si>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</si>
  <si>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</si>
  <si>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</si>
  <si>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</si>
  <si>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</si>
  <si>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</si>
  <si>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</si>
  <si>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</si>
  <si>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</si>
  <si>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</si>
  <si>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</si>
  <si>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</si>
  <si>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</si>
  <si>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</si>
  <si>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</si>
  <si>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</si>
  <si>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</si>
  <si>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</si>
  <si>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</si>
  <si>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</si>
  <si>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</si>
  <si>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</si>
  <si>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</si>
  <si>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</si>
  <si>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</si>
  <si>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</si>
  <si>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</si>
  <si>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</si>
  <si>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</si>
  <si>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</si>
  <si>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</si>
  <si>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</si>
  <si>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</si>
  <si>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</si>
  <si>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</si>
  <si>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</si>
  <si>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</si>
  <si>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</si>
  <si>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</si>
  <si>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</si>
  <si>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</si>
  <si>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</si>
  <si>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</si>
  <si>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</si>
  <si>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</si>
  <si>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</si>
  <si>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</si>
  <si>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</si>
  <si>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</si>
  <si>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</si>
  <si>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</si>
  <si>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</si>
  <si>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</si>
  <si>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</si>
  <si>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</si>
  <si>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</si>
  <si>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</si>
  <si>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</si>
  <si>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</si>
  <si>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</si>
  <si>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</si>
  <si>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</si>
  <si>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</si>
  <si>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</si>
  <si>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</si>
  <si>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</si>
  <si>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</si>
  <si>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</si>
  <si>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</si>
  <si>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</si>
  <si>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</si>
  <si>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</si>
  <si>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</si>
  <si>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</si>
  <si>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</si>
  <si>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</si>
  <si>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</si>
  <si>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</si>
  <si>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</si>
  <si>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</si>
  <si>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</si>
  <si>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</si>
  <si>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</si>
  <si>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</si>
  <si>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</si>
  <si>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</si>
  <si>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</si>
  <si>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</si>
  <si>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</si>
  <si>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</si>
  <si>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</si>
  <si>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</si>
  <si>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</si>
  <si>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</si>
  <si>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</si>
  <si>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</si>
  <si>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</si>
  <si>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</si>
  <si>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</si>
  <si>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</si>
  <si>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</si>
  <si>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</si>
  <si>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</si>
  <si>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</si>
  <si>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</si>
  <si>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</si>
  <si>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</si>
  <si>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</si>
  <si>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</si>
  <si>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</si>
  <si>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</si>
  <si>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</si>
  <si>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</si>
  <si>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</si>
  <si>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</si>
  <si>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</si>
  <si>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</si>
  <si>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</si>
  <si>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</si>
  <si>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</si>
  <si>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</si>
  <si>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</si>
  <si>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</si>
  <si>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</si>
  <si>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</si>
  <si>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</si>
  <si>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</si>
  <si>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</si>
  <si>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</si>
  <si>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</si>
  <si>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</si>
  <si>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</si>
  <si>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</si>
  <si>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</si>
  <si>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</si>
  <si>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</si>
  <si>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</si>
  <si>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</si>
  <si>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</si>
  <si>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</si>
  <si>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</si>
  <si>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</si>
  <si>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</si>
  <si>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</si>
  <si>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</si>
  <si>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</si>
  <si>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</si>
  <si>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</si>
  <si>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</si>
  <si>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</si>
  <si>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</si>
  <si>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</si>
  <si>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</si>
  <si>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</si>
  <si>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</si>
  <si>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</si>
  <si>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</si>
  <si>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</si>
  <si>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</si>
  <si>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</si>
  <si>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</si>
  <si>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</si>
  <si>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</si>
  <si>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</si>
  <si>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</si>
  <si>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</si>
  <si>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</si>
  <si>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</si>
  <si>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</si>
  <si>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</si>
  <si>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</si>
  <si>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</si>
  <si>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</si>
  <si>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</si>
  <si>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</si>
  <si>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</si>
  <si>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</si>
  <si>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</si>
  <si>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</si>
  <si>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</si>
  <si>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</si>
  <si>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</si>
  <si>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</si>
  <si>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</si>
  <si>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</si>
  <si>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</si>
  <si>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</si>
  <si>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</si>
  <si>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</si>
  <si>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</si>
  <si>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</si>
  <si>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</si>
  <si>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</si>
  <si>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</si>
  <si>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</si>
  <si>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</si>
  <si>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</si>
  <si>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</si>
  <si>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</si>
  <si>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</si>
  <si>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</si>
  <si>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</si>
  <si>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</si>
  <si>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</si>
  <si>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</si>
  <si>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</si>
  <si>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</si>
  <si>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</si>
  <si>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</si>
  <si>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</si>
  <si>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</si>
  <si>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</si>
  <si>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</si>
  <si>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</si>
  <si>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</si>
  <si>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</si>
  <si>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</si>
  <si>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</si>
  <si>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</si>
  <si>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</si>
  <si>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</si>
  <si>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</si>
  <si>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</si>
  <si>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</si>
  <si>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</si>
  <si>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</si>
  <si>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</si>
  <si>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</si>
  <si>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</si>
  <si>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</si>
  <si>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</si>
  <si>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</si>
  <si>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</si>
  <si>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</si>
  <si>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</si>
  <si>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</si>
  <si>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</si>
  <si>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</si>
  <si>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</si>
  <si>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</si>
  <si>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</si>
  <si>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</si>
  <si>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</si>
  <si>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</si>
  <si>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</si>
  <si>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</si>
  <si>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</si>
  <si>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</si>
  <si>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</si>
  <si>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</si>
  <si>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</si>
  <si>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</si>
  <si>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</si>
  <si>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</si>
  <si>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</si>
  <si>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</si>
  <si>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</si>
  <si>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</si>
  <si>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</si>
  <si>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</si>
  <si>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</si>
  <si>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</si>
  <si>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</si>
  <si>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</si>
  <si>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</si>
  <si>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</si>
  <si>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</si>
  <si>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</si>
  <si>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</si>
  <si>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</si>
  <si>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</si>
  <si>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</si>
  <si>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</si>
  <si>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</si>
  <si>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</si>
  <si>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</si>
  <si>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</si>
  <si>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</si>
  <si>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</si>
  <si>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</si>
  <si>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</si>
  <si>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</si>
  <si>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</si>
  <si>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</si>
  <si>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</si>
  <si>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</si>
  <si>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</si>
  <si>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</si>
  <si>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</si>
  <si>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</si>
  <si>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</si>
  <si>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</si>
  <si>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</si>
  <si>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</si>
  <si>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</si>
  <si>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</si>
  <si>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</si>
  <si>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</si>
  <si>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</si>
  <si>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</si>
  <si>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</si>
  <si>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</si>
  <si>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</si>
  <si>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</si>
  <si>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</si>
  <si>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</si>
  <si>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</si>
  <si>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</si>
  <si>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</si>
  <si>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</si>
  <si>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</si>
  <si>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</si>
  <si>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</si>
  <si>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</si>
  <si>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</si>
  <si>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</si>
  <si>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</si>
  <si>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</si>
  <si>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</si>
  <si>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</si>
  <si>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</si>
  <si>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</si>
  <si>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</si>
  <si>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</si>
  <si>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</si>
  <si>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</si>
  <si>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</si>
  <si>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</si>
  <si>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</si>
  <si>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</si>
  <si>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</si>
  <si>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</si>
  <si>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</si>
  <si>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</si>
  <si>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</si>
  <si>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</si>
  <si>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</si>
  <si>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</si>
  <si>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</si>
  <si>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</si>
  <si>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</si>
  <si>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</si>
  <si>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</si>
  <si>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</si>
  <si>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</si>
  <si>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</si>
  <si>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</si>
  <si>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</si>
  <si>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</si>
  <si>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</si>
  <si>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</si>
  <si>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</si>
  <si>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</si>
  <si>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</si>
  <si>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</si>
  <si>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</si>
  <si>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</si>
  <si>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</si>
  <si>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</si>
  <si>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</si>
  <si>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</si>
  <si>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</si>
  <si>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</si>
  <si>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</si>
  <si>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</si>
  <si>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</si>
  <si>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</si>
  <si>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</si>
  <si>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</si>
  <si>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</si>
  <si>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</si>
  <si>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</si>
  <si>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</si>
  <si>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</si>
  <si>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</si>
  <si>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</si>
  <si>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</si>
  <si>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</si>
  <si>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</si>
  <si>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</si>
  <si>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</si>
  <si>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</si>
  <si>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</si>
  <si>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</si>
  <si>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</si>
  <si>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</si>
  <si>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</si>
  <si>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</si>
  <si>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</si>
  <si>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</si>
  <si>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</si>
  <si>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</si>
  <si>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</si>
  <si>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</si>
  <si>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</si>
  <si>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</si>
  <si>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</si>
  <si>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</si>
  <si>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</si>
  <si>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</si>
  <si>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</si>
  <si>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</si>
  <si>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</si>
  <si>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</si>
  <si>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</si>
  <si>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</si>
  <si>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</si>
  <si>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</si>
  <si>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</si>
  <si>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</si>
  <si>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</si>
  <si>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</si>
  <si>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</si>
  <si>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</si>
  <si>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</si>
  <si>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</si>
  <si>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</si>
  <si>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</si>
  <si>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</si>
  <si>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</si>
  <si>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</si>
  <si>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</si>
  <si>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</si>
  <si>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</si>
  <si>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</si>
  <si>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</si>
  <si>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</si>
  <si>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</si>
  <si>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</si>
  <si>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</si>
  <si>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</si>
  <si>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</si>
  <si>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</si>
  <si>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</si>
  <si>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</si>
  <si>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</si>
  <si>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</si>
  <si>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</si>
  <si>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</si>
  <si>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</si>
  <si>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</si>
  <si>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</si>
  <si>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</si>
  <si>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</si>
  <si>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</si>
  <si>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</si>
  <si>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</si>
  <si>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</si>
  <si>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</si>
  <si>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</si>
  <si>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</si>
  <si>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</si>
  <si>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</si>
  <si>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</si>
  <si>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</si>
  <si>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</si>
  <si>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</si>
  <si>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</si>
  <si>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</si>
  <si>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</si>
  <si>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</si>
  <si>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</si>
  <si>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</si>
  <si>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</si>
  <si>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</si>
  <si>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</si>
  <si>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</si>
  <si>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</si>
  <si>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</si>
  <si>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</si>
  <si>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</si>
  <si>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</si>
  <si>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</si>
  <si>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</si>
  <si>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</si>
  <si>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</si>
  <si>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</si>
  <si>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</si>
  <si>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</si>
  <si>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</si>
  <si>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</si>
  <si>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</si>
  <si>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</si>
  <si>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</si>
  <si>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</si>
  <si>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</si>
  <si>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</si>
  <si>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</si>
  <si>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</si>
  <si>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</si>
  <si>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</si>
  <si>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</si>
  <si>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</si>
  <si>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</si>
  <si>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</si>
  <si>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</si>
  <si>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</si>
  <si>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</si>
  <si>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</si>
  <si>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</si>
  <si>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</si>
  <si>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</si>
  <si>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</si>
  <si>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</si>
  <si>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</si>
  <si>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</si>
  <si>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</si>
  <si>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</si>
  <si>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</si>
  <si>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</si>
  <si>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</si>
  <si>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</si>
  <si>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</si>
  <si>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</si>
  <si>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</si>
  <si>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</si>
  <si>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</si>
  <si>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</si>
  <si>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</si>
  <si>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</si>
  <si>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</si>
  <si>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</si>
  <si>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</si>
  <si>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</si>
  <si>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</si>
  <si>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</si>
  <si>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</si>
  <si>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</si>
  <si>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</si>
  <si>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</si>
  <si>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</si>
  <si>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</si>
  <si>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</si>
  <si>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</si>
  <si>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</si>
  <si>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</si>
  <si>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</si>
  <si>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</si>
  <si>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</si>
  <si>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</si>
  <si>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</si>
  <si>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</si>
  <si>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</si>
  <si>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</si>
  <si>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</si>
  <si>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</si>
  <si>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</si>
  <si>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</si>
  <si>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</si>
  <si>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</si>
  <si>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</si>
  <si>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</si>
  <si>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</si>
  <si>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</si>
  <si>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</si>
  <si>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</si>
  <si>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</si>
  <si>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</si>
  <si>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</si>
  <si>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</si>
  <si>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</si>
  <si>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</si>
  <si>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</si>
  <si>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</si>
  <si>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</si>
  <si>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</si>
  <si>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</si>
  <si>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</si>
  <si>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</si>
  <si>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</si>
  <si>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</si>
  <si>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</si>
  <si>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</si>
  <si>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</si>
  <si>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</si>
  <si>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</si>
  <si>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</si>
  <si>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</si>
  <si>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</si>
  <si>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</si>
  <si>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</si>
  <si>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</si>
  <si>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</si>
  <si>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</si>
  <si>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</si>
  <si>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</si>
  <si>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</si>
  <si>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</si>
  <si>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</si>
  <si>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</si>
  <si>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</si>
  <si>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</si>
  <si>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</si>
  <si>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</si>
  <si>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</si>
  <si>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</si>
  <si>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</si>
  <si>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</si>
  <si>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</si>
  <si>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</si>
  <si>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</si>
  <si>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</si>
  <si>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</si>
  <si>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</si>
  <si>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</si>
  <si>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</si>
  <si>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</si>
  <si>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</si>
  <si>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</si>
  <si>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</si>
  <si>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</si>
  <si>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</si>
  <si>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</si>
  <si>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</si>
  <si>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</si>
  <si>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</si>
  <si>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</si>
  <si>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</si>
  <si>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</si>
  <si>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</si>
  <si>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</si>
  <si>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</si>
  <si>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</si>
  <si>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</si>
  <si>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</si>
  <si>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</si>
  <si>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</si>
  <si>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</si>
  <si>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</si>
  <si>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</si>
  <si>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</si>
  <si>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</si>
  <si>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</si>
  <si>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</si>
  <si>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</si>
  <si>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</si>
  <si>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</si>
  <si>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</si>
  <si>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</si>
  <si>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</si>
  <si>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</si>
  <si>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</si>
  <si>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</si>
  <si>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</si>
  <si>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</si>
  <si>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</si>
  <si>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</si>
  <si>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</si>
  <si>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</si>
  <si>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</si>
  <si>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</si>
  <si>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</si>
  <si>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</si>
  <si>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</si>
  <si>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</si>
  <si>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</si>
  <si>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</si>
  <si>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</si>
  <si>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</si>
  <si>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</si>
  <si>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</si>
  <si>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</si>
  <si>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</si>
  <si>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</si>
  <si>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</si>
  <si>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</si>
  <si>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</si>
  <si>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</si>
  <si>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</si>
  <si>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</si>
  <si>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</si>
  <si>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</si>
  <si>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</si>
  <si>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</si>
  <si>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</si>
  <si>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</si>
  <si>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</si>
  <si>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</si>
  <si>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</si>
  <si>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</si>
  <si>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</si>
  <si>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</si>
  <si>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</si>
  <si>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</si>
  <si>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</si>
  <si>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</si>
  <si>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</si>
  <si>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</si>
  <si>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</si>
  <si>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</si>
  <si>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</si>
  <si>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</si>
  <si>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</si>
  <si>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</si>
  <si>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</si>
  <si>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</si>
  <si>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</si>
  <si>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</si>
  <si>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</si>
  <si>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</si>
  <si>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</si>
  <si>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</si>
  <si>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</si>
  <si>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</si>
  <si>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</si>
  <si>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</si>
  <si>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</si>
  <si>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</si>
  <si>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</si>
  <si>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</si>
  <si>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</si>
  <si>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</si>
  <si>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</si>
  <si>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</si>
  <si>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</si>
  <si>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</si>
  <si>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</si>
  <si>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</si>
  <si>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</si>
  <si>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</si>
  <si>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</si>
  <si>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</si>
  <si>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</si>
  <si>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</si>
  <si>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</si>
  <si>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</si>
  <si>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</si>
  <si>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</si>
  <si>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</si>
  <si>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</si>
  <si>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</si>
  <si>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</si>
  <si>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</si>
  <si>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</si>
  <si>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</si>
  <si>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</si>
  <si>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</si>
  <si>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</si>
  <si>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</si>
  <si>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</si>
  <si>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</si>
  <si>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</si>
  <si>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</si>
  <si>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</si>
  <si>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</si>
  <si>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</si>
  <si>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</si>
  <si>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</si>
  <si>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</si>
  <si>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</si>
  <si>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</si>
  <si>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</si>
  <si>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</si>
  <si>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</si>
  <si>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</si>
  <si>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</si>
  <si>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</si>
  <si>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</si>
  <si>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</si>
  <si>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</si>
  <si>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</si>
  <si>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</si>
  <si>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</si>
  <si>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</si>
  <si>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</si>
  <si>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</si>
  <si>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</si>
  <si>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</si>
  <si>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</si>
  <si>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</si>
  <si>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</si>
  <si>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</si>
  <si>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</si>
  <si>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</si>
  <si>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</si>
  <si>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</si>
  <si>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</si>
  <si>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</si>
  <si>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</si>
  <si>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</si>
  <si>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</si>
  <si>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</si>
  <si>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</si>
  <si>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</si>
  <si>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</si>
  <si>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</si>
  <si>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</si>
  <si>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</si>
  <si>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</si>
  <si>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</si>
  <si>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</si>
  <si>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</si>
  <si>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</si>
  <si>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</si>
  <si>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</si>
  <si>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</si>
  <si>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</si>
  <si>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</si>
  <si>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</si>
  <si>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</si>
  <si>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</si>
  <si>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</si>
  <si>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</si>
  <si>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</si>
  <si>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</si>
  <si>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</si>
  <si>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</si>
  <si>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</si>
  <si>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</si>
  <si>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</si>
  <si>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</si>
  <si>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</si>
  <si>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</si>
  <si>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</si>
  <si>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</si>
  <si>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</si>
  <si>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</si>
  <si>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</si>
  <si>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</si>
  <si>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</si>
  <si>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</si>
  <si>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</si>
  <si>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</si>
  <si>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</si>
  <si>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</si>
  <si>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</si>
  <si>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</si>
  <si>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</si>
  <si>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</si>
  <si>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</si>
  <si>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</si>
  <si>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</si>
  <si>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</si>
  <si>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</si>
  <si>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</si>
  <si>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</si>
  <si>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</si>
  <si>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</si>
  <si>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</si>
  <si>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</si>
  <si>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</si>
  <si>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</si>
  <si>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</si>
  <si>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</si>
  <si>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</si>
  <si>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</si>
  <si>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</si>
  <si>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</si>
  <si>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</si>
  <si>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</si>
  <si>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</si>
  <si>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</si>
  <si>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</si>
  <si>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</si>
  <si>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</si>
  <si>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</si>
  <si>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</si>
  <si>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</si>
  <si>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</si>
  <si>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</si>
  <si>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</si>
  <si>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</si>
  <si>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</si>
  <si>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</si>
  <si>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</si>
  <si>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</si>
  <si>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</si>
  <si>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</si>
  <si>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</si>
  <si>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</si>
  <si>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</si>
  <si>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</si>
  <si>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</si>
  <si>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</si>
  <si>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</si>
  <si>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</si>
  <si>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</si>
  <si>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</si>
  <si>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</si>
  <si>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</si>
  <si>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</si>
  <si>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</si>
  <si>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</si>
  <si>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</si>
  <si>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</si>
  <si>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</si>
  <si>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</si>
  <si>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</si>
  <si>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</si>
  <si>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</si>
  <si>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</si>
  <si>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</si>
  <si>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</si>
  <si>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</si>
  <si>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</si>
  <si>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</si>
  <si>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</si>
  <si>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</si>
  <si>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</si>
  <si>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</si>
  <si>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</si>
  <si>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</si>
  <si>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</si>
  <si>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</si>
  <si>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</si>
  <si>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</si>
  <si>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</si>
  <si>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</si>
  <si>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</si>
  <si>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</si>
  <si>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</si>
  <si>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</si>
  <si>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</si>
  <si>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</si>
  <si>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</si>
  <si>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</si>
  <si>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</si>
  <si>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</si>
  <si>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</si>
  <si>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</si>
  <si>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</si>
  <si>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</si>
  <si>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</si>
  <si>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</si>
  <si>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</si>
  <si>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</si>
  <si>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</si>
  <si>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</si>
  <si>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</si>
  <si>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</si>
  <si>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</si>
  <si>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</si>
  <si>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</si>
  <si>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</si>
  <si>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</si>
  <si>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</si>
  <si>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</si>
  <si>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</si>
  <si>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</si>
  <si>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</si>
  <si>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</si>
  <si>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</si>
  <si>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</si>
  <si>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</si>
  <si>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</si>
  <si>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</si>
  <si>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</si>
  <si>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</si>
  <si>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</si>
  <si>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</si>
  <si>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</si>
  <si>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</si>
  <si>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</si>
  <si>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</si>
  <si>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</si>
  <si>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</si>
  <si>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</si>
  <si>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</si>
  <si>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</si>
  <si>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</si>
  <si>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</si>
  <si>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</si>
  <si>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</si>
  <si>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</si>
  <si>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</si>
  <si>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</si>
  <si>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</si>
  <si>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</si>
  <si>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</si>
  <si>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</si>
  <si>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</si>
  <si>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</si>
  <si>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</si>
  <si>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</si>
  <si>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</si>
  <si>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</si>
  <si>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</si>
  <si>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</si>
  <si>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</si>
  <si>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</si>
  <si>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</si>
  <si>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</si>
  <si>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</si>
  <si>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</si>
  <si>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</si>
  <si>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</si>
  <si>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</si>
  <si>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</si>
  <si>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</si>
  <si>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</si>
  <si>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</si>
  <si>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</si>
  <si>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</si>
  <si>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</si>
  <si>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</si>
  <si>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</si>
  <si>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</si>
  <si>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</si>
  <si>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</si>
  <si>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</si>
  <si>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</si>
  <si>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</si>
  <si>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</si>
  <si>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</si>
  <si>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</si>
  <si>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</si>
  <si>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</si>
  <si>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</si>
  <si>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</si>
  <si>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</si>
  <si>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</si>
  <si>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</si>
  <si>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</si>
  <si>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</si>
  <si>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</si>
  <si>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</si>
  <si>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</si>
  <si>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</si>
  <si>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</si>
  <si>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</si>
  <si>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</si>
  <si>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</si>
  <si>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</si>
  <si>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</si>
  <si>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</si>
  <si>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</si>
  <si>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</si>
  <si>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</si>
  <si>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</si>
  <si>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</si>
  <si>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</si>
  <si>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</si>
  <si>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</si>
  <si>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</si>
  <si>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</si>
  <si>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</si>
  <si>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</si>
  <si>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</si>
  <si>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</si>
  <si>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</si>
  <si>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</si>
  <si>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</si>
  <si>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</si>
  <si>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</si>
  <si>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</si>
  <si>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</si>
  <si>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</si>
  <si>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</si>
  <si>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</si>
  <si>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</si>
  <si>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</si>
  <si>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</si>
  <si>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</si>
  <si>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</si>
  <si>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</si>
  <si>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</si>
  <si>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</si>
  <si>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</si>
  <si>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</si>
  <si>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</si>
  <si>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</si>
  <si>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</si>
  <si>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</si>
  <si>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</si>
  <si>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</si>
  <si>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</si>
  <si>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</si>
  <si>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</si>
  <si>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</si>
  <si>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</si>
  <si>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</si>
  <si>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</si>
  <si>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</si>
  <si>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</si>
  <si>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</si>
  <si>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</si>
  <si>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</si>
  <si>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</si>
  <si>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</si>
  <si>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</si>
  <si>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</si>
  <si>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</si>
  <si>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</si>
  <si>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</si>
  <si>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</si>
  <si>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</si>
  <si>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</si>
  <si>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</si>
  <si>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</si>
  <si>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</si>
  <si>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</si>
  <si>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</si>
  <si>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</si>
  <si>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</si>
  <si>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</si>
  <si>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</si>
  <si>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</si>
  <si>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</si>
  <si>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</si>
  <si>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</si>
  <si>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</si>
  <si>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</si>
  <si>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</si>
  <si>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</si>
  <si>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</si>
  <si>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</si>
  <si>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</si>
  <si>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</si>
  <si>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</si>
  <si>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</si>
  <si>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</si>
  <si>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</si>
  <si>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</si>
  <si>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</si>
  <si>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</si>
  <si>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</si>
  <si>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</si>
  <si>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</si>
  <si>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</si>
  <si>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</si>
  <si>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</si>
  <si>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</si>
  <si>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</si>
  <si>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</si>
  <si>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</si>
  <si>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</si>
  <si>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</si>
  <si>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</si>
  <si>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</si>
  <si>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</si>
  <si>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</si>
  <si>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</si>
  <si>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</si>
  <si>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</si>
  <si>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</si>
  <si>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</si>
  <si>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</si>
  <si>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</si>
  <si>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</si>
  <si>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</si>
  <si>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</si>
  <si>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</si>
  <si>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</si>
  <si>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</si>
  <si>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</si>
  <si>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</si>
  <si>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</si>
  <si>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</si>
  <si>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</si>
  <si>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</si>
  <si>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</si>
  <si>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</si>
  <si>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</si>
  <si>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</si>
  <si>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</si>
  <si>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</si>
  <si>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</si>
  <si>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</si>
  <si>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</si>
  <si>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</si>
  <si>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</si>
  <si>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</si>
  <si>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</si>
  <si>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</si>
  <si>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</si>
  <si>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</si>
  <si>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</si>
  <si>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</si>
  <si>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</si>
  <si>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</si>
  <si>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</si>
  <si>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</si>
  <si>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</si>
  <si>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</si>
  <si>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</si>
  <si>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</si>
  <si>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</si>
  <si>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</si>
  <si>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</si>
  <si>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</si>
  <si>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</si>
  <si>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</si>
  <si>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</si>
  <si>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</si>
  <si>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</si>
  <si>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</si>
  <si>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</si>
  <si>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</si>
  <si>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</si>
  <si>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</si>
  <si>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</si>
  <si>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</si>
  <si>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</si>
  <si>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</si>
  <si>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</si>
  <si>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</si>
  <si>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</si>
  <si>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</si>
  <si>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</si>
  <si>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</si>
  <si>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</si>
  <si>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</si>
  <si>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</si>
  <si>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</si>
  <si>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</si>
  <si>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</si>
  <si>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</si>
  <si>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</si>
  <si>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</si>
  <si>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</si>
  <si>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</si>
  <si>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</si>
  <si>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</si>
  <si>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</si>
  <si>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</si>
  <si>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</si>
  <si>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</si>
  <si>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</si>
  <si>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</si>
  <si>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</si>
  <si>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</si>
  <si>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</si>
  <si>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</si>
  <si>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</si>
  <si>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</si>
  <si>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</si>
  <si>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</si>
  <si>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</si>
  <si>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</si>
  <si>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</si>
  <si>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</si>
  <si>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</si>
  <si>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</si>
  <si>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</si>
  <si>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</si>
  <si>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</si>
  <si>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</si>
  <si>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</si>
  <si>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</si>
  <si>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</si>
  <si>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</si>
  <si>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</si>
  <si>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</si>
  <si>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</si>
  <si>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</si>
  <si>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</si>
  <si>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</si>
  <si>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</si>
  <si>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</si>
  <si>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</si>
  <si>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</si>
  <si>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</si>
  <si>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</si>
  <si>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</si>
  <si>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</si>
  <si>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</si>
  <si>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</si>
  <si>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</si>
  <si>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</si>
  <si>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</si>
  <si>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</si>
  <si>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</si>
  <si>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</si>
  <si>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</si>
  <si>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</si>
  <si>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</si>
  <si>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</si>
  <si>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</si>
  <si>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</si>
  <si>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</si>
  <si>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</si>
  <si>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</si>
  <si>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</si>
  <si>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</si>
  <si>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</si>
  <si>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</si>
  <si>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</si>
  <si>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</si>
  <si>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</si>
  <si>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</si>
  <si>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</si>
  <si>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</si>
  <si>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</si>
  <si>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</si>
  <si>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</si>
  <si>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</si>
  <si>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</si>
  <si>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</si>
  <si>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</si>
  <si>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</si>
  <si>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</si>
  <si>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</si>
  <si>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</si>
  <si>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</si>
  <si>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</si>
  <si>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</si>
  <si>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</si>
  <si>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</si>
  <si>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</si>
  <si>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</si>
  <si>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</si>
  <si>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</si>
  <si>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</si>
  <si>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</si>
  <si>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</si>
  <si>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</si>
  <si>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</si>
  <si>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</si>
  <si>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</si>
  <si>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</si>
  <si>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</si>
  <si>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</si>
  <si>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</si>
  <si>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</si>
  <si>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</si>
  <si>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</si>
  <si>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</si>
  <si>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</si>
  <si>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</si>
  <si>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</si>
  <si>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</si>
  <si>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</si>
  <si>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</si>
  <si>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</si>
  <si>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</si>
  <si>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</si>
  <si>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</si>
  <si>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</si>
  <si>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</si>
  <si>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</si>
  <si>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</si>
  <si>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</si>
  <si>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</si>
  <si>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</si>
  <si>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</si>
  <si>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</si>
  <si>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</si>
  <si>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</si>
  <si>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</si>
  <si>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</si>
  <si>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</si>
  <si>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</si>
  <si>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</si>
  <si>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</si>
  <si>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</si>
  <si>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</si>
  <si>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</si>
  <si>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</si>
  <si>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</si>
  <si>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</si>
  <si>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</si>
  <si>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</si>
  <si>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</si>
  <si>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</si>
  <si>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</si>
  <si>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</si>
  <si>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</si>
  <si>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</si>
  <si>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</si>
  <si>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</si>
  <si>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</si>
  <si>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</si>
  <si>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</si>
  <si>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</si>
  <si>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</si>
  <si>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</si>
  <si>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</si>
  <si>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</si>
  <si>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</si>
  <si>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</si>
  <si>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</si>
  <si>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</si>
  <si>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</si>
  <si>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</si>
  <si>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</si>
  <si>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</si>
  <si>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PCM-20251028-00001378</t>
  </si>
  <si>
    <t>ETA 60 km</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</si>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</sst>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295.67190347221913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45958.620329166668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45958.620329166668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45958.620329166668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45958.620329166668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45958.620329166668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45958.620329166668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45958.620329166668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45958.620329166668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45958.620329166668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45958.620329166668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45958.620329166668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45958.620329166668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45958.620329166668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45958.620329166668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45958.620329166668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45958.620329166668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45958.620329166668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45958.620329166668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45958.620329166668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45958.620329166668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45958.620329166668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45958.620329166668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45958.620329166668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45958.620329166668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45958.620329166668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45958.620329166668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45958.620329166668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45958.620329166668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45958.620329166668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45958.620329166668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45958.620329166668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45958.620329166668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45958.620329166668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45958.620329166668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45958.620329166668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45958.620329166668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45958.620329166668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45958.620329166668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45958.620329166668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45958.620329166668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45958.620329166668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45958.620329166668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45958.620329166668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45958.620329166668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45958.620329166668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45958.620329166668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35393BF4-0683-4CF8-B92D-ACC07154E039}"/>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133.62049143518379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0.14145185185043374</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2</v>
      </c>
      <c r="D5" s="18" t="s">
        <v>29317</v>
      </c>
      <c r="E5" s="114" t="s">
        <v>39077</v>
      </c>
      <c r="F5" s="115">
        <v>45958.612118055556</v>
      </c>
      <c r="G5" s="116">
        <f ca="1">IFERROR(NOW()-F5,"-")</f>
        <v>8.211111111450009E-3</v>
      </c>
      <c r="H5" s="115">
        <v>45958.594756944447</v>
      </c>
      <c r="I5" s="18" t="str">
        <f>IFERROR(VLOOKUP(D5,DB!A:F,6,0),"")</f>
        <v>SCECO</v>
      </c>
      <c r="J5" s="18" t="str">
        <f>IFERROR(VLOOKUP(D5,DB!A:G,7,0),"")</f>
        <v>Vandalized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45958.620329166668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45958.620329166668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45958.620329166668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45958.620329166668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45958.620329166668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45958.620329166668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45958.620329166668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45958.620329166668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45958.620329166668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45958.620329166668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45958.620329166668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45958.620329166668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45958.620329166668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45958.620329166668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45958.620329166668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45958.620329166668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45958.620329166668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45958.620329166668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45958.620329166668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45958.620329166668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45958.620329166668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45958.620329166668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45958.620329166668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45958.620329166668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45958.620329166668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45958.620329166668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45958.620329166668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45958.620329166668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45958.620329166668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45958.620329166668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45958.620329166668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45958.620329166668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45958.620329166668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45958.620329166668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45958.620329166668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45958.620329166668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45958.620329166668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45958.620329166668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45958.620329166668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45958.620329166668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45958.620329166668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45958.620329166668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45958.620329166668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45958.620329166668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45958.620329166668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45958.620329166668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45958.620329166668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45958.620329166668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45958.620329166668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45958.620329166668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45958.620329166668</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45958.620329166668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45958.620329166668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45958.620329166668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45958.620329166668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45958.620329166668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45958.620329166668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45958.620329166668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45958.620329166668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45958.620329166668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45958.620329166668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45958.620329166668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45958.620329166668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45958.620329166668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45958.620329166668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45958.620329166668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45958.620329166668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45958.620329166668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45958.620329166668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45958.620329166668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45958.620329166668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45958.620329166668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45958.620329166668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45958.620329166668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45958.620329166668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45958.620329166668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45958.620329166668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45958.620329166668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45958.620329166668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45958.620329166668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45958.620329166668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45958.620329166668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45958.620329166668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45958.620329166668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45958.620329166668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45958.620329166668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45958.620329166668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45958.620329166668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45958.620329166668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45958.620329166668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45958.620329166668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45958.620329166668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45958.620329166668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45958.620329166668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45958.620329166668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45958.620329166668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45958.620329166668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45958.620329166668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45958.620329166668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45958.620329166668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45958.620329166668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45958.620329166668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45958.620329166668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45958.620329166668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45958.620329166668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45958.620329166668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45958.620329166668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45958.620329166668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45958.620329166668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45958.620329166668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45958.620329166668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45958.620329166668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45958.620329166668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45958.620329166668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45958.620329166668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45958.620329166668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45958.620329166668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45958.620329166668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45958.620329166668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45958.620329166668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45958.620329166668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45958.620329166668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45958.620329166668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45958.620329166668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45958.620329166668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45958.620329166668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45958.620329166668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45958.620329166668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45958.620329166668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45958.620329166668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45958.620329166668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45958.620329166668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45958.620329166668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45958.620329166668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45958.620329166668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45958.620329166668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45958.620329166668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45958.620329166668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45958.620329166668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45958.620329166668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45958.620329166668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45958.620329166668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45958.620329166668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45958.620329166668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45958.620329166668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45958.620329166668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45958.620329166668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45958.620329166668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45958.620329166668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45958.620329166668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45958.620329166668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45958.620329166668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45958.620329166668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45958.620329166668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45958.620329166668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45958.620329166668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45958.620329166668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45958.620329166668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45958.620329166668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45958.620329166668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45958.620329166668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45958.620329166668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45958.620329166668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45958.620329166668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45958.620329166668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45958.620329166668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45958.620329166668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45958.620329166668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45958.620329166668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45958.620329166668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45958.620329166668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45958.620329166668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45958.620329166668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45958.620329166668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45958.620329166668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45958.620329166668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45958.620329166668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45958.620329166668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45958.620329166668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45958.620329166668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45958.620329166668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45958.620329166668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45958.620329166668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45958.620329166668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45958.620329166668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45958.620329166668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45958.620329166668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45958.620329166668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45958.620329166668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45958.620329166668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45958.620329166668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45958.620329166668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45958.620329166668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45958.620329166668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45958.620329166668</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45958.620329398145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45958.620329398145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45958.620329398145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45958.620329398145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45958.620329398145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45958.620329398145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45958.620329398145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45958.620329398145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45958.620329398145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45958.620329398145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45958.620329398145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45958.620329398145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45958.620329398145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45958.620329398145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45958.620329398145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45958.620329398145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45958.620329398145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45958.620329398145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45958.620329398145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45958.620329398145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45958.620329398145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45958.620329398145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45958.620329398145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45958.620329398145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45958.620329398145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45958.620329398145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45958.620329398145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45958.620329398145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45958.620329398145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45958.620329398145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45958.620329398145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45958.620329398145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45958.620329398145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45958.620329398145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45958.620329398145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45958.620329398145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45958.620329398145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45958.620329398145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45958.620329398145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45958.620329398145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45958.620329398145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45958.620329398145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45958.620329398145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45958.620329398145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45958.620329398145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45958.620329398145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45958.620329398145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45958.620329398145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45958.620329398145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45958.620329398145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45958.620329398145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45958.620329398145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45958.620329398145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45958.620329398145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45958.620329398145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45958.620329398145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45958.620329398145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45958.620329398145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45958.620329398145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45958.620329398145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45958.620329398145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45958.620329398145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45958.620329398145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45958.620329398145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45958.620329398145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45958.620329398145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45958.620329398145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45958.620329398145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45958.620329398145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45958.620329398145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45958.620329398145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45958.620329398145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45958.620329398145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45958.620329398145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45958.620329398145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45958.620329398145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45958.620329398145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45958.620329398145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45958.620329398145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45958.620329398145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45958.620329398145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45958.620329398145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45958.620329398145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45958.620329398145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45958.620329398145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45958.620329398145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45958.620329398145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45958.620329398145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45958.620329398145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45958.620329398145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45958.620329398145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45958.620329398145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45958.620329398145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45958.620329398145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45958.620329398145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45958.620329398145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45958.620329398145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45958.620329398145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45958.620329398145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45958.620329398145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45958.620329398145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45958.620329398145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45958.620329398145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45958.620329398145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45958.620329398145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45958.620329398145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45958.620329398145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45958.620329398145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45958.620329398145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45958.620329398145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45958.620329398145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45958.620329398145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45958.620329398145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45958.620329398145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45958.620329398145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45958.620329398145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45958.620329398145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45958.620329398145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45958.620329398145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45958.620329398145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45958.620329398145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45958.620329398145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45958.620329398145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45958.620329398145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45958.620329398145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45958.620329398145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45958.620329398145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45958.620329398145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45958.620329398145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45958.620329398145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45958.620329398145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45958.620329398145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45958.620329398145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45958.620329398145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45958.620329398145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45958.620329398145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45958.620329398145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45958.620329398145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45958.620329398145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45958.620329398145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45958.620329398145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45958.620329398145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45958.620329398145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45958.620329398145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45958.620329398145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45958.620329398145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45958.620329398145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45958.620329398145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45958.620329398145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45958.620329398145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45958.620329398145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45958.620329398145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45958.620329398145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45958.620329398145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45958.620329398145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45958.620329398145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45958.620329398145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45958.620329398145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45958.620329398145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45958.620329398145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45958.620329398145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45958.620329398145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45958.620329398145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45958.620329398145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45958.620329398145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45958.620329398145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45958.620329398145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45958.620329398145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45958.620329398145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45958.620329398145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45958.620329398145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45958.620329398145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45958.620329398145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45958.620329398145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45958.620329398145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45958.620329398145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45958.620329398145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45958.620329398145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45958.620329398145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45958.620329398145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45958.620329398145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45958.620329398145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45958.620329398145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45958.620329398145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45958.620329398145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45958.620329398145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45958.620329398145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45958.620329398145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45958.620329398145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45958.620329398145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45958.620329398145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45958.620329398145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45958.620329398145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45958.620329398145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45958.620329398145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45958.620329398145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45958.620329398145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45958.620329398145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45958.620329398145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45958.620329398145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45958.620329398145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45958.620329398145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45958.620329398145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45958.620329398145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45958.620329398145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45958.620329398145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45958.620329398145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45958.620329398145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45958.620329398145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45958.620329398145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45958.620329398145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45958.620329398145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45958.620329398145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45958.620329398145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45958.620329398145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45958.620329398145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45958.620329398145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45958.620329398145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45958.620329398145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45958.620329398145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45958.620329398145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45958.620329398145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45958.620329398145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45958.620329398145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45958.620329398145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45958.620329398145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45958.620329398145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45958.620329398145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45958.620329398145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45958.620329398145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45958.620329398145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45958.620329398145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45958.620329398145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45958.620329398145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45958.620329398145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45958.620329398145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45958.620329398145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45958.620329398145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45958.620329398145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45958.620329398145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45958.620329398145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45958.620329398145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45958.620329398145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45958.620329398145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45958.620329398145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45958.620329398145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45958.620329398145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45958.620329398145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45958.620329398145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45958.620329398145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45958.620329398145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45958.620329398145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45958.620329398145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45958.620329398145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45958.620329398145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45958.620329398145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45958.620329398145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45958.620329398145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45958.620329398145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45958.620329398145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45958.620329398145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45958.620329398145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45958.620329398145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45958.620329398145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45958.620329398145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45958.620329398145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45958.620329398145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45958.620329398145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45958.620329398145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45958.620329398145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45958.620329398145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45958.620329398145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45958.620329398145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45958.620329398145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45958.620329398145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45958.620329398145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45958.620329398145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45958.620329398145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45958.620329398145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45958.620329398145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45958.620329398145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45958.620329398145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45958.620329398145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45958.620329398145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45958.620329398145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45958.620329398145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45958.620329398145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45958.620329398145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45958.620329398145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45958.620329398145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45958.620329398145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45958.620329398145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45958.620329398145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45958.620329398145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45958.620329398145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45958.620329398145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45958.620329398145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45958.620329398145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45958.620329398145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45958.620329398145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45958.620329398145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45958.620329398145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45958.620329398145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45958.620329398145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45958.620329398145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45958.620329398145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45958.620329398145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45958.620329398145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45958.620329398145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45958.620329398145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45958.620329398145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45958.620329398145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45958.620329398145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45958.620329398145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45958.620329398145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45958.620329398145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45958.620329398145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45958.620329398145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45958.620329398145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45958.620329398145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45958.620329398145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45958.620329398145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45958.620329398145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45958.620329398145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45958.620329398145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45958.620329398145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45958.620329398145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45958.620329398145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45958.620329398145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45958.620329398145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45958.620329398145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45958.620329398145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45958.620329398145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45958.620329398145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45958.620329398145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45958.620329398145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45958.620329398145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45958.620329398145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45958.620329398145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45958.620329398145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45958.620329398145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45958.620329398145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45958.620329398145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45958.620329398145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45958.620329398145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45958.620329398145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45958.620329398145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45958.620329398145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45958.620329398145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45958.620329398145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45958.620329398145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45958.620329398145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45958.620329398145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45958.620329398145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45958.620329398145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45958.620329398145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45958.620329398145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45958.620329398145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45958.620329398145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45958.620329398145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45958.620329398145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45958.620329398145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45958.620329398145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45958.620329398145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45958.620329398145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45958.620329398145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45958.620329398145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45958.620329398145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45958.620329398145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45958.620329398145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45958.620329398145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45958.620329398145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45958.620329398145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45958.620329398145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45958.620329398145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45958.620329398145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45958.620329398145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45958.620329398145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45958.620329398145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45958.620329398145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45958.620329398145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45958.620329398145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45958.620329398145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45958.620329398145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45958.620329398145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45958.620329398145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45958.620329398145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45958.620329398145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45958.620329398145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45958.620329398145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45958.620329398145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45958.620329398145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45958.620329398145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45958.620329398145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45958.620329398145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45958.620329398145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45958.620329398145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45958.620329398145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45958.620329398145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45958.620329398145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45958.620329398145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45958.620329398145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45958.620329398145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45958.620329398145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45958.620329398145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45958.620329398145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45958.620329398145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45958.620329398145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45958.620329398145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45958.620329398145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45958.620329398145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45958.620329398145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45958.620329398145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45958.620329398145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45958.620329398145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45958.620329398145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45958.620329398145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45958.620329398145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45958.620329398145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45958.620329398145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45958.620329398145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45958.620329398145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45958.620329398145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45958.620329398145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45958.620329398145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45958.620329398145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45958.620329398145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45958.620329398145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45958.620329398145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45958.620329398145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45958.620329398145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45958.620329398145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45958.620329398145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45958.620329398145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45958.620329398145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45958.620329398145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45958.620329398145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45958.620329398145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45958.620329398145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45958.620329398145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45958.620329398145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45958.620329398145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45958.620329398145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45958.620329398145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45958.620329398145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45958.620329398145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45958.620329398145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45958.620329398145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45958.620329398145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45958.620329398145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45958.620329398145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45958.620329398145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45958.620329398145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45958.620329398145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45958.620329398145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45958.620329398145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45958.620329398145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45958.620329398145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45958.620329398145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45958.620329398145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45958.620329398145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45958.620329398145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45958.620329398145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45958.620329398145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45958.620329398145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45958.620329398145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45958.620329398145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45958.620329398145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45958.620329398145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45958.620329398145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45958.620329398145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45958.620329398145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45958.620329398145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45958.620329398145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45958.620329398145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45958.620329398145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45958.620329398145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45958.620329398145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45958.620329398145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45958.620329398145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45958.620329398145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45958.620329398145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45958.620329398145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45958.620329398145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45958.620329398145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45958.620329398145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45958.620329398145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45958.620329398145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45958.620329398145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45958.620329398145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45958.620329398145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45958.620329398145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45958.620329398145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45958.620329398145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45958.620329398145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45958.620329398145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45958.620329398145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45958.620329398145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45958.620329398145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45958.620329398145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45958.620329398145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45958.620329398145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45958.620329398145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45958.620329398145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45958.620329398145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45958.620329398145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45958.620329398145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45958.620329398145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45958.620329398145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45958.620329398145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45958.620329398145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45958.620329398145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45958.620329398145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45958.620329398145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45958.620329398145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45958.620329398145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45958.620329398145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45958.620329398145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45958.620329398145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45958.620329398145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45958.620329398145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45958.620329398145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45958.620329398145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45958.620329398145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45958.620329398145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45958.620329398145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45958.620329398145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45958.620329398145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45958.620329398145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45958.620329398145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45958.620329398145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45958.620329398145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45958.620329398145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45958.620329398145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45958.620329398145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45958.620329398145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45958.620329398145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45958.620329398145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45958.620329398145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45958.620329398145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45958.620329398145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45958.620329398145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45958.620329398145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45958.620329398145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45958.620329398145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45958.620329398145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45958.620329398145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45958.620329398145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45958.620329398145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45958.620329398145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45958.620329398145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45958.620329398145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45958.620329398145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45958.620329398145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45958.620329398145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45958.620329398145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45958.620329398145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45958.620329398145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45958.620329398145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45958.620329398145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45958.620329398145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45958.620329398145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45958.620329398145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45958.620329398145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45958.620329398145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45958.620329398145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45958.620329398145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45958.620329398145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45958.620329398145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45958.620329398145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45958.620329398145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45958.620329398145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45958.620329398145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45958.620329398145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45958.620329398145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45958.620329398145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45958.620329398145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45958.620329398145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45958.620329398145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45958.620329398145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45958.620329398145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45958.620329398145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45958.620329398145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45958.620329398145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45958.620329398145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45958.620329398145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45958.620329398145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45958.620329398145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45958.620329398145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45958.620329398145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45958.620329398145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45958.620329398145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45958.620329398145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45958.620329398145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45958.620329398145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45958.620329398145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45958.620329398145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45958.620329398145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45958.620329398145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45958.620329398145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45958.620329398145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45958.620329398145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45958.620329398145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45958.620329398145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45958.620329398145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45958.620329398145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45958.620329398145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45958.620329398145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45958.620329398145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45958.620329398145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45958.620329398145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45958.620329398145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45958.620329398145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45958.620329398145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45958.620329398145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45958.620329398145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45958.620329398145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45958.620329398145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45958.620329398145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45958.620329398145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45958.620329398145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45958.620329398145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45958.620329398145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45958.620329398145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45958.620329398145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45958.620329398145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45958.620329398145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45958.620329398145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45958.620329398145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45958.620329398145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45958.620329398145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45958.620329398145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45958.620329398145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45958.620329398145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45958.620329398145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45958.620329398145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45958.620329398145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45958.620329398145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45958.620329398145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45958.620329398145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45958.620329398145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45958.620329398145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45958.620329398145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45958.620329398145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45958.620329398145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45958.620329398145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45958.620329398145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45958.620329398145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45958.620329398145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45958.620329398145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45958.620329398145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45958.620329398145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45958.620329398145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45958.620329398145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45958.620329398145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45958.620329398145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45958.620329398145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45958.620329398145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45958.620329398145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45958.620329398145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45958.620329398145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45958.620329398145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45958.620329398145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45958.620329398145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45958.620329398145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45958.620329398145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45958.620329398145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45958.620329398145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45958.620329398145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45958.620329398145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45958.620329398145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45958.620329398145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45958.620329398145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45958.620329398145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45958.620329398145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45958.620329398145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45958.620329398145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45958.620329398145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45958.620329398145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45958.620329398145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45958.620329398145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45958.620329398145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45958.620329398145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45958.620329398145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45958.620329398145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45958.620329398145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45958.620329398145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45958.620329398145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45958.620329398145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45958.620329398145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45958.620329398145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45958.620329398145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45958.620329398145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45958.620329398145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45958.620329398145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45958.620329398145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45958.620329398145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45958.620329398145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45958.620329398145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45958.620329398145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45958.620329398145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45958.620329398145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45958.620329398145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45958.620329398145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45958.620329398145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45958.620329398145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45958.620329398145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45958.620329398145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45958.620329398145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45958.620329398145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45958.620329398145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45958.620329398145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45958.620329398145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45958.620329398145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45958.620329398145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45958.620329398145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45958.620329398145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45958.620329398145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45958.620329398145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45958.620329398145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45958.620329398145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45958.620329398145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45958.620329398145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45958.620329398145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45958.620329398145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45958.620329398145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45958.620329398145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45958.620329398145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45958.620329398145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45958.620329398145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45958.620329398145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45958.620329398145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45958.620329398145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45958.620329398145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45958.620329398145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45958.620329398145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45958.620329398145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45958.620329398145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45958.620329398145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45958.620329398145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45958.620329398145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45958.620329398145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45958.620329398145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45958.620329398145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45958.620329398145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45958.620329398145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45958.620329398145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45958.620329398145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45958.620329398145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45958.620329398145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45958.620329398145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45958.620329398145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45958.620329398145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45958.620329398145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45958.620329398145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45958.620329398145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45958.620329398145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45958.620329398145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45958.620329398145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45958.620329398145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45958.620329398145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45958.620329398145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45958.620329398145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45958.620329398145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45958.620329398145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45958.620329398145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45958.620329398145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45958.620329398145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45958.620329398145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45958.620329398145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45958.620329398145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45958.620329398145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45958.620329398145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45958.620329398145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45958.620329398145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45958.620329398145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45958.620329398145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45958.620329398145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45958.620329398145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45958.620329398145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45958.620329398145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45958.620329398145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45958.620329398145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45958.620329398145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45958.620329398145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45958.620329398145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45958.620329398145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45958.620329398145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45958.620329398145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45958.620329398145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45958.620329398145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45958.620329398145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45958.620329398145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45958.620329398145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45958.620329398145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45958.620329398145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45958.620329398145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45958.620329398145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45958.620329398145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45958.620329398145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45958.620329398145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45958.620329398145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45958.620329398145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45958.620329398145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45958.620329398145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45958.620329398145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45958.620329398145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45958.620329398145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45958.620329398145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45958.620329398145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45958.620329398145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45958.620329398145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45958.620329398145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45958.620329398145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45958.620329398145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45958.620329398145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45958.620329398145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45958.620329398145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45958.620329398145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45958.620329398145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45958.620329398145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45958.620329398145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45958.620329398145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45958.620329398145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45958.620329398145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45958.620329398145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45958.620329398145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45958.620329398145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45958.620329398145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45958.620329398145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45958.620329398145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45958.620329398145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45958.620329398145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45958.620329398145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45958.620329398145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45958.620329398145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45958.620329398145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45958.620329398145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45958.620329398145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45958.620329398145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45958.620329398145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45958.620329398145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45958.620329398145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45958.620329398145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45958.620329398145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45958.620329398145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45958.620329398145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45958.620329398145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45958.620329398145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45958.620329398145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45958.620329398145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45958.620329398145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45958.620329398145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45958.620329398145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45958.620329398145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45958.620329398145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45958.620329398145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45958.620329398145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45958.620329398145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45958.620329398145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45958.620329398145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45958.620329398145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45958.620329398145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45958.620329398145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45958.620329398145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45958.620329398145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45958.620329398145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45958.620329398145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45958.620329398145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45958.620329398145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45958.620329398145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45958.620329398145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45958.620329398145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45958.620329398145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45958.620329398145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45958.620329398145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45958.620329398145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45958.620329398145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45958.620329398145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45958.620329398145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45958.620329398145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45958.620329398145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45958.620329398145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45958.620329398145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45958.620329398145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45958.620329398145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45958.620329398145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45958.620329398145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45958.620329398145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45958.620329398145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45958.620329398145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45958.620329398145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45958.620329398145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45958.620329398145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45958.620329398145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45958.620329398145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45958.620329398145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45958.620329398145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45958.620329398145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45958.620329398145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45958.620329398145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45958.620329398145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45958.620329398145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45958.620329398145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45958.620329398145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45958.620329398145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45958.620329398145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45958.620329398145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45958.620329398145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45958.620329398145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45958.620329398145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45958.620329398145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45958.620329398145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45958.620329398145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45958.620329398145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45958.620329398145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45958.620329398145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45958.620329398145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45958.620329398145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45958.620329398145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45958.620329398145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45958.620329398145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45958.620329398145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45958.620329398145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45958.620329398145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45958.620329398145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45958.620329398145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45958.620329398145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45958.620329398145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45958.620329398145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45958.620329398145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45958.620329398145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45958.620329398145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45958.620329398145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45958.620329398145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45958.620329398145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45958.620329398145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45958.620329398145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45958.620329398145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45958.620329398145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45958.620329398145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45958.620329398145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45958.620329398145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45958.620329398145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45958.620329398145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45958.620329398145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45958.620329398145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45958.620329398145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45958.620329398145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45958.620329398145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45958.620329398145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45958.620329398145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45958.620329398145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45958.620329398145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45958.620329398145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45958.620329398145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45958.620329398145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45958.620329398145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45958.620329398145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45958.620329398145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45958.620329398145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45958.620329398145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45958.620329398145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45958.620329398145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45958.620329398145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45958.620329398145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45958.620329398145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45958.620329398145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45958.620329398145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45958.620329398145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45958.620329398145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45958.620329398145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45958.620329398145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45958.620329398145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45958.620329398145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45958.620329398145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45958.620329398145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45958.620329398145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45958.620329398145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45958.620329398145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45958.620329398145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45958.620329398145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45958.620329398145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45958.620329398145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45958.620329398145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45958.620329398145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45958.620329398145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45958.620329398145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45958.620329398145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45958.620329398145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45958.620329398145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45958.620329398145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45958.620329398145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45958.620329398145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45958.620329398145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45958.620329398145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45958.620329398145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45958.620329398145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45958.620329398145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45958.620329398145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45958.620329398145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45958.620329398145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45958.620329398145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45958.620329398145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45958.620329398145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45958.620329398145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45958.620329398145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45958.620329398145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45958.620329398145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45958.620329398145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45958.620329398145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45958.620329398145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45958.620329398145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45958.620329398145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45958.620329398145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45958.620329398145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45958.620329398145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45958.620329398145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45958.620329398145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45958.620329398145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45958.620329398145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45958.620329398145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45958.620329398145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45958.620329398145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45958.620329398145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45958.620329398145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45958.620329398145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45958.620329398145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45958.620329398145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45958.620329398145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45958.620329398145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45958.620329398145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45958.620329398145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45958.620329398145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45958.620329398145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45958.620329398145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45958.620329398145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45958.620329398145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45958.620329398145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45958.620329398145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45958.620329398145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45958.620329398145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45958.620329398145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45958.620329398145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45958.620329398145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45958.620329398145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45958.620329398145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45958.620329398145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45958.620329398145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45958.620329398145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45958.620329398145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45958.620329398145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45958.620329398145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45958.620329398145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45958.620329398145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45958.620329398145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45958.620329398145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45958.620329398145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45958.620329398145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45958.620329398145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45958.620329398145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45958.620329398145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45958.620329398145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45958.620329398145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45958.620329398145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45958.620329398145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45958.620329398145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45958.620329398145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45958.620329398145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45958.620329398145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45958.620329398145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45958.620329398145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45958.620329398145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45958.620329398145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45958.620329398145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45958.620329398145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45958.620329398145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45958.620329398145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45958.620329398145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45958.620329398145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45958.620329398145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45958.620329398145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45958.620329398145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45958.620329398145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45958.620329398145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45958.620329398145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45958.620329398145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45958.620329398145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45958.620329398145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45958.620329398145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45958.620329398145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45958.620329398145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45958.620329398145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45958.620329398145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45958.620329398145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45958.620329398145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45958.620329398145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45958.620329398145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45958.620329398145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45958.620329398145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45958.620329398145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45958.620329398145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45958.620329398145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45958.620329398145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45958.620329398145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45958.620329398145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45958.620329398145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45958.620329398145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255.13961157407175</v>
      </c>
      <c r="H2" s="99">
        <v>45703.474768518521</v>
      </c>
      <c r="I2" s="99" t="str">
        <f>IFERROR(VLOOKUP(D2,DB!A:F,6,0),"")</f>
        <v>SCECO</v>
      </c>
      <c r="J2" s="99" t="str">
        <f>IFERROR(VLOOKUP(D2,DB!A:G,7,0),"")</f>
        <v>Dead</v>
      </c>
      <c r="K2" s="101" t="s">
        <v>39087</v>
      </c>
      <c r="L2" s="94" t="str">
        <f>IFERROR(VLOOKUP(D2,DB!A:I,9,0),"")</f>
        <v>Latis</v>
      </c>
    </row>
    <row r="3" spans="1:16" ht="15" customHeight="1">
      <c r="A3" s="119"/>
      <c r="B3" s="119" t="str">
        <f>IFERROR(VLOOKUP(D3,DB!A:K,11,0),"")</f>
        <v/>
      </c>
      <c r="C3" s="120"/>
      <c r="D3" s="121"/>
      <c r="E3" s="98"/>
      <c r="F3" s="123"/>
      <c r="G3" s="124">
        <f ca="1">IFERROR(NOW()-F3,"")</f>
        <v>45958.620329398145</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45958.620329398145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45958.620329398145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45958.620329398145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45958.620329398145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45958.620329398145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45958.620329398145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45958.620329398145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45958.620329398145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45958.620329398145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45958.620329398145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45958.620329398145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45958.620329398145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45958.620329398145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45958.620329398145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45958.620329398145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45958.620329398145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45958.620329398145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45958.620329398145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45958.620329398145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45958.620329398145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45958.620329398145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45958.620329398145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45958.620329398145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45958.620329398145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45958.620329398145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45958.620329398145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45958.620329398145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45958.620329398145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45958.620329398145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45958.620329398145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45958.620329398145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45958.620329398145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45958.620329398145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45958.620329398145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45958.620329398145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45958.620329398145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45958.620329398145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45958.620329398145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45958.620329398145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45958.620329398145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45958.620329398145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45958.620329398145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45958.620329398145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45958.620329398145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45958.620329398145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45958.620329398145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45958.620329398145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45958.620329398145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45958.620329398145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45958.620329398145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45958.620329398145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45958.620329398145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45958.620329398145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45958.620329398145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45958.620329398145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45958.620329398145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45958.620329398145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45958.620329398145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45958.620329398145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45958.620329398145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45958.620329398145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45958.620329398145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45958.620329398145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45958.620329398145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45958.620329398145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45958.620329398145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45958.620329398145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45958.620329398145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45958.620329398145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45958.620329398145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45958.620329398145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45958.620329398145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45958.620329398145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45958.620329398145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45958.620329398145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45958.620329398145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45958.620329398145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45958.620329398145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45958.620329398145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45958.620329398145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45958.620329398145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45958.620329398145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45958.620329398145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45958.620329398145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45958.620329398145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45958.620329398145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45958.620329398145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45958.620329398145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45958.620329398145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45958.620329398145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45958.620329398145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45958.620329398145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45958.620329398145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45958.620329398145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45958.620329398145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45958.620329398145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45958.620329398145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45958.620329398145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45958.620329398145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45958.620329398145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45958.620329398145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45958.620329398145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45958.620329398145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45958.620329398145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45958.620329398145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45958.620329398145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45958.620329398145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45958.620329398145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45958.620329398145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45958.620329398145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45958.620329398145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45958.620329398145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45958.620329398145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45958.620329398145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45958.620329398145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45958.620329398145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45958.620329398145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45958.620329398145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45958.620329398145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45958.620329398145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45958.620329398145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45958.620329398145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45958.620329398145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45958.620329398145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45958.620329398145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45958.620329398145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45958.620329398145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45958.620329398145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45958.620329398145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45958.620329398145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45958.620329398145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45958.620329398145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45958.620329398145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45958.620329398145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45958.620329398145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45958.620329398145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45958.620329398145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45958.620329398145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45958.620329398145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45958.620329398145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45958.620329398145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45958.620329398145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45958.620329398145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45958.620329398145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45958.620329398145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45958.620329398145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45958.620329398145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45958.620329398145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45958.620329398145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45958.620329398145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45958.620329398145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45958.620329398145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45958.620329398145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45958.620329398145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45958.620329398145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45958.620329398145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45958.620329398145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45958.620329398145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45958.620329398145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45958.620329398145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45958.620329398145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45958.620329398145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45958.620329398145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45958.620329398145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45958.620329398145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45958.620329398145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45958.620329398145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45958.620329398145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45958.620329398145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45958.620329398145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45958.620329398145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45958.620329398145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45958.620329398145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45958.620329398145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45958.620329398145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45958.620329398145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45958.620329398145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45958.620329398145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45958.620329398145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45958.620329398145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45958.620329398145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45958.620329398145</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45958.620329398145</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66.788268981479632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32.431451851851307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9.9592180555555387</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45958.620329166668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45958.620329166668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45958.620329166668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45958.620329166668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45958.620329166668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45958.620329166668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45958.620329166668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45958.620329166668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45958.620329166668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45958.620329166668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45958.620329166668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45958.620329166668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45958.620329166668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45958.620329166668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45958.620329166668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45958.620329166668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45958.620329166668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45958.620329166668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45958.620329166668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45958.620329166668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45958.620329166668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45958.620329166668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45958.620329166668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45958.620329166668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45958.620329166668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45958.620329166668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45958.620329166668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45958.620329166668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45958.620329166668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45958.620329166668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45958.620329166668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45958.620329166668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45958.620329166668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45958.620329166668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45958.620329166668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45958.620329166668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45958.620329166668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45958.620329166668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45958.620329166668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45958.620329166668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45958.620329166668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45958.620329166668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45958.620329166668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45958.620329166668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45958.620329166668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45958.620329166668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45958.620329166668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45958.620329166668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45958.620329166668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45958.620329166668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45958.620329166668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45958.620329166668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45958.620329166668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45958.620329166668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45958.620329166668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45958.620329166668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45958.620329166668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45958.620329166668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45958.620329166668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45958.620329166668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45958.620329166668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45958.620329166668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45958.620329166668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45958.620329166668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45958.620329166668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45958.620329166668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45958.620329166668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45958.620329166668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45958.620329166668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45958.620329166668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45958.620329166668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45958.620329166668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45958.620329166668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45958.620329166668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45958.620329166668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45958.620329166668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45958.620329166668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45958.620329166668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45958.620329166668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45958.620329166668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45958.620329166668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45958.620329166668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45958.620329166668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45958.620329166668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45958.620329166668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45958.620329166668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45958.620329166668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45958.620329166668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45958.620329166668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45958.620329166668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45958.620329166668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45958.620329166668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45958.620329166668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45958.620329166668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45958.620329166668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45958.620329166668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45958.620329166668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45958.620329166668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45958.620329166668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45958.620329166668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45958.620329166668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45958.620329166668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45958.620329166668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45958.620329166668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45958.620329166668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45958.620329166668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45958.620329166668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45958.620329166668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45958.620329166668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45958.620329166668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45958.620329166668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45958.620329166668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45958.620329166668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45958.620329166668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45958.620329166668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45958.620329166668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45958.620329166668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45958.620329166668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45958.620329166668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45958.620329166668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45958.620329166668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45958.620329166668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45958.620329166668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45958.620329166668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45958.620329166668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45958.620329166668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45958.620329166668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45958.620329166668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45958.620329166668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45958.620329166668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45958.620329166668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45958.620329166668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45958.620329166668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45958.620329166668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45958.620329166668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45958.620329166668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45958.620329166668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45958.620329166668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45958.620329166668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45958.620329166668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45958.620329166668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45958.620329166668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45958.620329166668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45958.620329166668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45958.620329166668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45958.620329166668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45958.620329166668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45958.620329166668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45958.620329166668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45958.620329166668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45958.620329166668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45958.620329166668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45958.620329166668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45958.620329166668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45958.620329166668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45958.620329166668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45958.620329166668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45958.620329166668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45958.620329166668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45958.620329166668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45958.620329166668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45958.620329166668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45958.620329166668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45958.620329166668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45958.620329166668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45958.620329166668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45958.620329166668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45958.620329166668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45958.620329166668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45958.620329166668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45958.620329166668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45958.620329166668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45958.620329166668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45958.620329166668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45958.620329166668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45958.620329166668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45958.620329166668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45958.620329166668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45958.620329166668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45958.620329166668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45958.620329166668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45958.620329166668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45958.620329166668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45958.620329166668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45958.620329166668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45958.620329166668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45958.620329166668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45958.620329166668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45958.620329166668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45958.620329166668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45958.620329166668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45958.620329166668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45958.620329166668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45958.620329166668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45958.620329166668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45958.620329166668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45958.620329166668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45958.620329166668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45958.620329166668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45958.620329166668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45958.620329166668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45958.620329166668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45958.620329166668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45958.620329166668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45958.620329166668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45958.620329166668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45958.620329166668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45958.620329166668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45958.620329166668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45958.620329166668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45958.620329166668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45958.620329166668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45958.620329166668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45958.620329166668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45958.620329166668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45958.620329166668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45958.620329166668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45958.620329166668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45958.620329166668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45958.620329166668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45958.620329166668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45958.620329166668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45958.620329166668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45958.620329166668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45958.620329166668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45958.620329166668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45958.620329166668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45958.620329166668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45958.620329166668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45958.620329166668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45958.620329166668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45958.620329166668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45958.620329166668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45958.620329166668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45958.620329166668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45958.620329166668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45958.620329166668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45958.620329166668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45958.620329166668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45958.620329166668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45958.620329166668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45958.620329166668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45958.620329166668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45958.620329166668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45958.620329166668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45958.620329166668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45958.620329166668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45958.620329166668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45958.620329166668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45958.620329166668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45958.620329166668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45958.620329166668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45958.620329166668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45958.620329166668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45958.620329166668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45958.620329166668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45958.620329166668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45958.620329166668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45958.620329166668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45958.620329166668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45958.620329166668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45958.620329166668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45958.620329166668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45958.620329166668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45958.620329166668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45958.620329166668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45958.620329166668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45958.620329166668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45958.620329166668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45958.620329166668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45958.620329166668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45958.620329166668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45958.620329166668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45958.620329166668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45958.620329166668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45958.620329166668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45958.620329166668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45958.620329166668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45958.620329166668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45958.620329166668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45958.620329166668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45958.620329166668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45958.620329166668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45958.620329166668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45958.620329166668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45958.620329166668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45958.620329166668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45958.620329166668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45958.620329166668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45958.620329166668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45958.620329166668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45958.620329166668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45958.620329166668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45958.620329166668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45958.620329166668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45958.620329166668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45958.620329166668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45958.620329166668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45958.620329166668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45958.620329166668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45958.620329166668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45958.620329166668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45958.620329166668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45958.620329166668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45958.620329166668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45958.620329166668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45958.620329166668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45958.620329166668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45958.620329166668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45958.620329166668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45958.620329166668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45958.620329166668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45958.620329166668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45958.620329166668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45958.620329166668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45958.620329166668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45958.620329166668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45958.620329166668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45958.620329166668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45958.620329166668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45958.620329166668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45958.620329166668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45958.620329166668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45958.620329166668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45958.620329166668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45958.620329166668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45958.620329166668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45958.620329166668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45958.620329166668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45958.620329166668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45958.620329166668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45958.620329166668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45958.620329166668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45958.620329166668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45958.620329166668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45958.620329166668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45958.620329166668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45958.620329166668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45958.620329166668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45958.620329166668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45958.620329166668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45958.620329166668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45958.620329166668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45958.620329166668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45958.620329166668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45958.620329166668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45958.620329166668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45958.620329166668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45958.620329166668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45958.620329166668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45958.620329166668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45958.620329166668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45958.620329166668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45958.620329166668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45958.620329166668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45958.620329166668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45958.620329166668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45958.620329166668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45958.620329166668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45958.620329166668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45958.620329166668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45958.620329166668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45958.620329166668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45958.620329166668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45958.620329166668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45958.620329166668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45958.620329166668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45958.620329166668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45958.620329166668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45958.620329166668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45958.620329166668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45958.620329166668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45958.620329166668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45958.620329166668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45958.620329166668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45958.620329166668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45958.620329166668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45958.620329166668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45958.620329166668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45958.620329166668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45958.620329166668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45958.620329166668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45958.620329166668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45958.620329166668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45958.620329166668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45958.620329166668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45958.620329166668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45958.620329166668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45958.620329166668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45958.620329166668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45958.620329166668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45958.620329166668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45958.620329166668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45958.620329166668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45958.620329166668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45958.620329166668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45958.620329166668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45958.620329166668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45958.620329166668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45958.620329166668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45958.620329166668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45958.620329166668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45958.620329166668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45958.620329166668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45958.620329166668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45958.620329166668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45958.620329166668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45958.620329166668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45958.620329166668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45958.620329166668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45958.620329166668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45958.620329166668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45958.620329166668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45958.620329166668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45958.620329166668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45958.620329166668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45958.620329166668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45958.620329166668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45958.620329166668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45958.620329166668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45958.620329166668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45958.620329166668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45958.620329166668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45958.620329166668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45958.620329166668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45958.620329166668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45958.620329166668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45958.620329166668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45958.620329166668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45958.620329166668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45958.620329166668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45958.620329166668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45958.620329166668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45958.620329166668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45958.620329166668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45958.620329166668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45958.620329166668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45958.620329166668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0.11435694444662658</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45958.620329166668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45958.620329166668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45958.620329166668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45958.620329166668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45958.620329166668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45958.620329166668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45958.620329166668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45958.620329166668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45958.620329166668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45958.620329166668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45958.620329166668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45958.620329166668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45958.620329166668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45958.620329166668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45958.620329166668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45958.620329166668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45958.620329166668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45958.620329166668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45958.620329166668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45958.620329166668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45958.620329166668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45958.620329166668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45958.620329166668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45958.620329166668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45958.620329166668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45958.620329166668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45958.620329166668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45958.620329166668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45958.620329166668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45958.620329166668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45958.620329166668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45958.620329166668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45958.620329166668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45958.620329166668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45958.620329166668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45958.620329166668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45958.620329166668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45958.620329166668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45958.620329166668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45958.620329166668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45958.620329166668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45958.620329166668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45958.620329166668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45958.620329166668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45958.620329166668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45958.620329166668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45958.620329166668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45958.620329166668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45958.620329166668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45958.620329166668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45958.620329166668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45958.620329166668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45958.620329166668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45958.620329166668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45958.620329166668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45958.620329166668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45958.620329166668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45958.620329166668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45958.620329166668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45958.620329166668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45958.620329166668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45958.620329166668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45958.620329166668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45958.620329166668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45958.620329166668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45958.620329166668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45958.620329166668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45958.620329166668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45958.620329166668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45958.620329166668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45958.620329166668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45958.620329166668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45958.620329166668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45958.620329166668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45958.620329166668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45958.620329166668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45958.620329166668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45958.620329166668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45958.620329166668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45958.620329166668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45958.620329166668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45958.620329166668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45958.620329166668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45958.620329166668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45958.620329166668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45958.620329166668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45958.620329166668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45958.620329166668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45958.620329166668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45958.620329166668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45958.620329166668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45958.620329166668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45958.620329166668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45958.620329166668</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2025-10-28T11:54:04Z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