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33" documentId="13_ncr:1_{F6CB121F-512D-4AA6-A0C1-0FB36C537598}" xr6:coauthVersionLast="47" xr6:coauthVersionMax="47" xr10:uidLastSave="{976ECE09-1E8F-4A8B-B153-0FDAD52ECBD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I6" i="4"/>
  <c r="J6" i="4"/>
  <c r="I7" i="4"/>
  <c r="J7" i="4"/>
  <c r="I8" i="4"/>
  <c r="J8" i="4"/>
  <c r="I9" i="4"/>
  <c r="J9" i="4"/>
  <c r="I10" i="4"/>
  <c r="J10" i="4"/>
  <c r="I11" i="4"/>
  <c r="J11" i="4"/>
  <c r="I12" i="4"/>
  <c r="J12" i="4"/>
  <c r="I13" i="4"/>
  <c r="J13" i="4"/>
  <c r="I14" i="4"/>
  <c r="J14" i="4"/>
  <c r="I15" i="4"/>
  <c r="J15" i="4"/>
  <c r="I16" i="4"/>
  <c r="J16" i="4"/>
  <c r="I17" i="4"/>
  <c r="J17"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J5"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I5"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<sst xmlns="http://schemas.openxmlformats.org/spreadsheetml/2006/main" count="179033" uniqueCount="39109">
  <si>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</si>
  <si>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</si>
  <si>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</si>
  <si>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</si>
  <si>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</si>
  <si>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</si>
  <si>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</si>
  <si>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</si>
  <si>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</si>
  <si>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</si>
  <si>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</si>
  <si>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</si>
  <si>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</si>
  <si>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</si>
  <si>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</si>
  <si>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</si>
  <si>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</si>
  <si>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</si>
  <si>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</si>
  <si>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</si>
  <si>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</si>
  <si>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</si>
  <si>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</si>
  <si>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</si>
  <si>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</si>
  <si>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</si>
  <si>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</si>
  <si>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</si>
  <si>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</si>
  <si>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</si>
  <si>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</si>
  <si>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</si>
  <si>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</si>
  <si>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</si>
  <si>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</si>
  <si>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</si>
  <si>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</si>
  <si>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</si>
  <si>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</si>
  <si>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</si>
  <si>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</si>
  <si>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</si>
  <si>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</si>
  <si>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</si>
  <si>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</si>
  <si>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</si>
  <si>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</si>
  <si>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</si>
  <si>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</si>
  <si>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</si>
  <si>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</si>
  <si>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</si>
  <si>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</si>
  <si>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</si>
  <si>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</si>
  <si>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</si>
  <si>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</si>
  <si>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</si>
  <si>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</si>
  <si>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</si>
  <si>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</si>
  <si>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</si>
  <si>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</si>
  <si>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</si>
  <si>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</si>
  <si>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</si>
  <si>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</si>
  <si>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</si>
  <si>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</si>
  <si>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</si>
  <si>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</si>
  <si>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</si>
  <si>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</si>
  <si>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</si>
  <si>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</si>
  <si>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</si>
  <si>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</si>
  <si>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</si>
  <si>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</si>
  <si>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</si>
  <si>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</si>
  <si>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</si>
  <si>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</si>
  <si>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</si>
  <si>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</si>
  <si>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</si>
  <si>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</si>
  <si>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</si>
  <si>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</si>
  <si>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</si>
  <si>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</si>
  <si>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</si>
  <si>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</si>
  <si>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</si>
  <si>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</si>
  <si>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</si>
  <si>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</si>
  <si>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</si>
  <si>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</si>
  <si>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</si>
  <si>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</si>
  <si>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</si>
  <si>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</si>
  <si>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</si>
  <si>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</si>
  <si>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</si>
  <si>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</si>
  <si>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</si>
  <si>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</si>
  <si>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</si>
  <si>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</si>
  <si>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</si>
  <si>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</si>
  <si>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</si>
  <si>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</si>
  <si>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</si>
  <si>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</si>
  <si>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</si>
  <si>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</si>
  <si>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</si>
  <si>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</si>
  <si>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</si>
  <si>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</si>
  <si>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</si>
  <si>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</si>
  <si>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</si>
  <si>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</si>
  <si>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</si>
  <si>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</si>
  <si>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</si>
  <si>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</si>
  <si>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</si>
  <si>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</si>
  <si>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</si>
  <si>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</si>
  <si>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</si>
  <si>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</si>
  <si>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</si>
  <si>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</si>
  <si>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</si>
  <si>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</si>
  <si>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</si>
  <si>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</si>
  <si>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</si>
  <si>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</si>
  <si>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</si>
  <si>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</si>
  <si>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</si>
  <si>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</si>
  <si>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</si>
  <si>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</si>
  <si>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</si>
  <si>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</si>
  <si>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</si>
  <si>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</si>
  <si>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</si>
  <si>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</si>
  <si>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</si>
  <si>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</si>
  <si>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</si>
  <si>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</si>
  <si>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</si>
  <si>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</si>
  <si>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</si>
  <si>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</si>
  <si>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</si>
  <si>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</si>
  <si>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</si>
  <si>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</si>
  <si>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</si>
  <si>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</si>
  <si>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</si>
  <si>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</si>
  <si>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</si>
  <si>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</si>
  <si>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</si>
  <si>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</si>
  <si>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</si>
  <si>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</si>
  <si>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</si>
  <si>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</si>
  <si>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</si>
  <si>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</si>
  <si>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</si>
  <si>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</si>
  <si>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</si>
  <si>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</si>
  <si>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</si>
  <si>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</si>
  <si>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</si>
  <si>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</si>
  <si>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</si>
  <si>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</si>
  <si>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</si>
  <si>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</si>
  <si>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</si>
  <si>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</si>
  <si>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</si>
  <si>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</si>
  <si>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</si>
  <si>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</si>
  <si>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</si>
  <si>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</si>
  <si>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</si>
  <si>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</si>
  <si>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</si>
  <si>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</si>
  <si>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</si>
  <si>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</si>
  <si>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</si>
  <si>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</si>
  <si>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</si>
  <si>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</si>
  <si>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</si>
  <si>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</si>
  <si>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</si>
  <si>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</si>
  <si>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</si>
  <si>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</si>
  <si>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</si>
  <si>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</si>
  <si>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</si>
  <si>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</si>
  <si>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</si>
  <si>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</si>
  <si>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</si>
  <si>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</si>
  <si>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</si>
  <si>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</si>
  <si>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</si>
  <si>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</si>
  <si>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</si>
  <si>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</si>
  <si>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</si>
  <si>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</si>
  <si>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</si>
  <si>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</si>
  <si>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</si>
  <si>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</si>
  <si>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</si>
  <si>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</si>
  <si>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</si>
  <si>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</si>
  <si>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</si>
  <si>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</si>
  <si>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</si>
  <si>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</si>
  <si>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</si>
  <si>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</si>
  <si>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</si>
  <si>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</si>
  <si>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</si>
  <si>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</si>
  <si>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</si>
  <si>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</si>
  <si>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</si>
  <si>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</si>
  <si>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</si>
  <si>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</si>
  <si>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</si>
  <si>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</si>
  <si>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</si>
  <si>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</si>
  <si>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</si>
  <si>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</si>
  <si>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</si>
  <si>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</si>
  <si>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</si>
  <si>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</si>
  <si>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</si>
  <si>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</si>
  <si>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</si>
  <si>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</si>
  <si>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</si>
  <si>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</si>
  <si>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</si>
  <si>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</si>
  <si>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</si>
  <si>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</si>
  <si>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</si>
  <si>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</si>
  <si>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</si>
  <si>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</si>
  <si>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</si>
  <si>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</si>
  <si>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</si>
  <si>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</si>
  <si>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</si>
  <si>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</si>
  <si>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</si>
  <si>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</si>
  <si>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</si>
  <si>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</si>
  <si>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</si>
  <si>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</si>
  <si>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</si>
  <si>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</si>
  <si>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</si>
  <si>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</si>
  <si>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</si>
  <si>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</si>
  <si>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</si>
  <si>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</si>
  <si>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</si>
  <si>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</si>
  <si>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</si>
  <si>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</si>
  <si>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</si>
  <si>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</si>
  <si>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</si>
  <si>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</si>
  <si>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</si>
  <si>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</si>
  <si>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</si>
  <si>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</si>
  <si>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</si>
  <si>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</si>
  <si>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</si>
  <si>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</si>
  <si>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</si>
  <si>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</si>
  <si>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</si>
  <si>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</si>
  <si>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</si>
  <si>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</si>
  <si>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</si>
  <si>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</si>
  <si>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</si>
  <si>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</si>
  <si>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</si>
  <si>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</si>
  <si>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</si>
  <si>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</si>
  <si>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</si>
  <si>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</si>
  <si>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</si>
  <si>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</si>
  <si>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</si>
  <si>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</si>
  <si>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</si>
  <si>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</si>
  <si>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</si>
  <si>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</si>
  <si>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</si>
  <si>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</si>
  <si>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</si>
  <si>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</si>
  <si>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</si>
  <si>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</si>
  <si>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</si>
  <si>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</si>
  <si>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</si>
  <si>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</si>
  <si>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</si>
  <si>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</si>
  <si>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</si>
  <si>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</si>
  <si>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</si>
  <si>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</si>
  <si>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</si>
  <si>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</si>
  <si>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</si>
  <si>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</si>
  <si>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</si>
  <si>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</si>
  <si>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</si>
  <si>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</si>
  <si>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</si>
  <si>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</si>
  <si>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</si>
  <si>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</si>
  <si>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</si>
  <si>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</si>
  <si>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</si>
  <si>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</si>
  <si>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</si>
  <si>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</si>
  <si>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</si>
  <si>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</si>
  <si>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</si>
  <si>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</si>
  <si>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</si>
  <si>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</si>
  <si>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</si>
  <si>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</si>
  <si>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</si>
  <si>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</si>
  <si>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</si>
  <si>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</si>
  <si>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</si>
  <si>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</si>
  <si>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</si>
  <si>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</si>
  <si>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</si>
  <si>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</si>
  <si>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</si>
  <si>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</si>
  <si>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</si>
  <si>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</si>
  <si>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</si>
  <si>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</si>
  <si>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</si>
  <si>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</si>
  <si>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</si>
  <si>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</si>
  <si>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</si>
  <si>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</si>
  <si>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</si>
  <si>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</si>
  <si>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</si>
  <si>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</si>
  <si>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</si>
  <si>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</si>
  <si>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</si>
  <si>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</si>
  <si>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</si>
  <si>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</si>
  <si>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</si>
  <si>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</si>
  <si>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</si>
  <si>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</si>
  <si>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</si>
  <si>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</si>
  <si>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</si>
  <si>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</si>
  <si>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</si>
  <si>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</si>
  <si>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</si>
  <si>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</si>
  <si>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</si>
  <si>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</si>
  <si>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</si>
  <si>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</si>
  <si>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</si>
  <si>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</si>
  <si>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</si>
  <si>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</si>
  <si>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</si>
  <si>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</si>
  <si>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</si>
  <si>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</si>
  <si>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</si>
  <si>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</si>
  <si>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</si>
  <si>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</si>
  <si>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</si>
  <si>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</si>
  <si>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</si>
  <si>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</si>
  <si>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</si>
  <si>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</si>
  <si>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</si>
  <si>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</si>
  <si>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</si>
  <si>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</si>
  <si>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</si>
  <si>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</si>
  <si>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</si>
  <si>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</si>
  <si>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</si>
  <si>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</si>
  <si>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</si>
  <si>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</si>
  <si>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</si>
  <si>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</si>
  <si>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</si>
  <si>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</si>
  <si>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</si>
  <si>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</si>
  <si>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</si>
  <si>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</si>
  <si>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</si>
  <si>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</si>
  <si>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</si>
  <si>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</si>
  <si>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</si>
  <si>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</si>
  <si>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</si>
  <si>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</si>
  <si>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</si>
  <si>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</si>
  <si>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</si>
  <si>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</si>
  <si>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</si>
  <si>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</si>
  <si>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</si>
  <si>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</si>
  <si>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</si>
  <si>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</si>
  <si>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</si>
  <si>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</si>
  <si>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</si>
  <si>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</si>
  <si>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</si>
  <si>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</si>
  <si>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</si>
  <si>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</si>
  <si>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</si>
  <si>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</si>
  <si>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</si>
  <si>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</si>
  <si>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</si>
  <si>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</si>
  <si>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</si>
  <si>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</si>
  <si>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</si>
  <si>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</si>
  <si>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</si>
  <si>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</si>
  <si>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</si>
  <si>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</si>
  <si>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</si>
  <si>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</si>
  <si>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</si>
  <si>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</si>
  <si>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</si>
  <si>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</si>
  <si>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</si>
  <si>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</si>
  <si>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</si>
  <si>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</si>
  <si>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</si>
  <si>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</si>
  <si>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</si>
  <si>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</si>
  <si>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</si>
  <si>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</si>
  <si>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</si>
  <si>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</si>
  <si>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</si>
  <si>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</si>
  <si>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</si>
  <si>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</si>
  <si>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</si>
  <si>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</si>
  <si>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</si>
  <si>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</si>
  <si>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</si>
  <si>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</si>
  <si>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</si>
  <si>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</si>
  <si>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</si>
  <si>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</si>
  <si>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</si>
  <si>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</si>
  <si>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</si>
  <si>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</si>
  <si>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</si>
  <si>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</si>
  <si>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</si>
  <si>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</si>
  <si>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</si>
  <si>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</si>
  <si>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</si>
  <si>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</si>
  <si>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</si>
  <si>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</si>
  <si>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</si>
  <si>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</si>
  <si>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</si>
  <si>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</si>
  <si>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</si>
  <si>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</si>
  <si>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</si>
  <si>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</si>
  <si>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</si>
  <si>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</si>
  <si>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</si>
  <si>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</si>
  <si>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</si>
  <si>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</si>
  <si>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</si>
  <si>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</si>
  <si>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</si>
  <si>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</si>
  <si>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</si>
  <si>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</si>
  <si>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</si>
  <si>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</si>
  <si>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</si>
  <si>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</si>
  <si>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</si>
  <si>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</si>
  <si>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</si>
  <si>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</si>
  <si>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</si>
  <si>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</si>
  <si>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</si>
  <si>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</si>
  <si>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</si>
  <si>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</si>
  <si>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</si>
  <si>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</si>
  <si>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</si>
  <si>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</si>
  <si>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</si>
  <si>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</si>
  <si>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</si>
  <si>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</si>
  <si>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</si>
  <si>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</si>
  <si>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</si>
  <si>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</si>
  <si>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</si>
  <si>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</si>
  <si>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</si>
  <si>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</si>
  <si>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</si>
  <si>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</si>
  <si>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</si>
  <si>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</si>
  <si>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</si>
  <si>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</si>
  <si>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</si>
  <si>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</si>
  <si>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</si>
  <si>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</si>
  <si>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</si>
  <si>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</si>
  <si>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</si>
  <si>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</si>
  <si>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</si>
  <si>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</si>
  <si>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</si>
  <si>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</si>
  <si>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</si>
  <si>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</si>
  <si>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</si>
  <si>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</si>
  <si>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</si>
  <si>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</si>
  <si>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</si>
  <si>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</si>
  <si>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</si>
  <si>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</si>
  <si>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</si>
  <si>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</si>
  <si>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</si>
  <si>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</si>
  <si>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</si>
  <si>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</si>
  <si>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</si>
  <si>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</si>
  <si>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</si>
  <si>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</si>
  <si>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</si>
  <si>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</si>
  <si>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</si>
  <si>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</si>
  <si>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</si>
  <si>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</si>
  <si>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</si>
  <si>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</si>
  <si>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</si>
  <si>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</si>
  <si>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</si>
  <si>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</si>
  <si>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</si>
  <si>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</si>
  <si>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</si>
  <si>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</si>
  <si>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</si>
  <si>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</si>
  <si>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</si>
  <si>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</si>
  <si>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</si>
  <si>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</si>
  <si>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</si>
  <si>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</si>
  <si>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</si>
  <si>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</si>
  <si>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</si>
  <si>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</si>
  <si>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</si>
  <si>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</si>
  <si>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</si>
  <si>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</si>
  <si>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</si>
  <si>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</si>
  <si>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</si>
  <si>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</si>
  <si>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</si>
  <si>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</si>
  <si>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</si>
  <si>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</si>
  <si>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</si>
  <si>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</si>
  <si>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</si>
  <si>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</si>
  <si>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</si>
  <si>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</si>
  <si>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</si>
  <si>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</si>
  <si>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</si>
  <si>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</si>
  <si>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</si>
  <si>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</si>
  <si>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</si>
  <si>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</si>
  <si>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</si>
  <si>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</si>
  <si>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</si>
  <si>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</si>
  <si>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</si>
  <si>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</si>
  <si>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</si>
  <si>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</si>
  <si>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</si>
  <si>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</si>
  <si>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</si>
  <si>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</si>
  <si>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</si>
  <si>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</si>
  <si>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</si>
  <si>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</si>
  <si>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</si>
  <si>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</si>
  <si>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</si>
  <si>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</si>
  <si>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</si>
  <si>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</si>
  <si>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</si>
  <si>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</si>
  <si>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</si>
  <si>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</si>
  <si>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</si>
  <si>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</si>
  <si>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</si>
  <si>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</si>
  <si>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</si>
  <si>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</si>
  <si>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</si>
  <si>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</si>
  <si>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</si>
  <si>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</si>
  <si>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</si>
  <si>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</si>
  <si>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</si>
  <si>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</si>
  <si>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</si>
  <si>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</si>
  <si>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</si>
  <si>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</si>
  <si>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</si>
  <si>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</si>
  <si>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</si>
  <si>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</si>
  <si>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</si>
  <si>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</si>
  <si>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</si>
  <si>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</si>
  <si>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</si>
  <si>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</si>
  <si>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</si>
  <si>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</si>
  <si>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</si>
  <si>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</si>
  <si>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</si>
  <si>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</si>
  <si>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</si>
  <si>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</si>
  <si>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</si>
  <si>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</si>
  <si>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</si>
  <si>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</si>
  <si>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</si>
  <si>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</si>
  <si>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</si>
  <si>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</si>
  <si>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</si>
  <si>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</si>
  <si>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</si>
  <si>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</si>
  <si>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</si>
  <si>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</si>
  <si>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</si>
  <si>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</si>
  <si>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</si>
  <si>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</si>
  <si>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</si>
  <si>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</si>
  <si>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</si>
  <si>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</si>
  <si>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</si>
  <si>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</si>
  <si>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</si>
  <si>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</si>
  <si>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</si>
  <si>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</si>
  <si>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</si>
  <si>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</si>
  <si>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</si>
  <si>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</si>
  <si>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</si>
  <si>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</si>
  <si>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</si>
  <si>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</si>
  <si>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</si>
  <si>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</si>
  <si>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</si>
  <si>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</si>
  <si>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</si>
  <si>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</si>
  <si>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</si>
  <si>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</si>
  <si>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</si>
  <si>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</si>
  <si>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</si>
  <si>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</si>
  <si>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</si>
  <si>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</si>
  <si>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</si>
  <si>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</si>
  <si>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</si>
  <si>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</si>
  <si>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</si>
  <si>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</si>
  <si>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</si>
  <si>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</si>
  <si>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</si>
  <si>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</si>
  <si>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</si>
  <si>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</si>
  <si>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</si>
  <si>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</si>
  <si>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</si>
  <si>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</si>
  <si>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</si>
  <si>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</si>
  <si>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</si>
  <si>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</si>
  <si>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</si>
  <si>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</si>
  <si>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</si>
  <si>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</si>
  <si>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</si>
  <si>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</si>
  <si>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</si>
  <si>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</si>
  <si>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</si>
  <si>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</si>
  <si>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</si>
  <si>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</si>
  <si>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</si>
  <si>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</si>
  <si>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</si>
  <si>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</si>
  <si>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</si>
  <si>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</si>
  <si>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</si>
  <si>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</si>
  <si>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</si>
  <si>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</si>
  <si>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</si>
  <si>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</si>
  <si>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</si>
  <si>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</si>
  <si>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</si>
  <si>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</si>
  <si>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</si>
  <si>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</si>
  <si>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</si>
  <si>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</si>
  <si>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</si>
  <si>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</si>
  <si>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</si>
  <si>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</si>
  <si>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</si>
  <si>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</si>
  <si>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</si>
  <si>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</si>
  <si>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</si>
  <si>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</si>
  <si>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</si>
  <si>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</si>
  <si>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</si>
  <si>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</si>
  <si>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</si>
  <si>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</si>
  <si>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</si>
  <si>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</si>
  <si>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</si>
  <si>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</si>
  <si>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</si>
  <si>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</si>
  <si>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</si>
  <si>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</si>
  <si>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</si>
  <si>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</si>
  <si>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</si>
  <si>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</si>
  <si>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</si>
  <si>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</si>
  <si>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</si>
  <si>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</si>
  <si>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</si>
  <si>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</si>
  <si>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</si>
  <si>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</si>
  <si>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</si>
  <si>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</si>
  <si>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</si>
  <si>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</si>
  <si>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</si>
  <si>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</si>
  <si>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</si>
  <si>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</si>
  <si>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</si>
  <si>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</si>
  <si>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</si>
  <si>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</si>
  <si>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</si>
  <si>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</si>
  <si>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</si>
  <si>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</si>
  <si>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</si>
  <si>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</si>
  <si>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</si>
  <si>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</si>
  <si>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</si>
  <si>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</si>
  <si>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</si>
  <si>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</si>
  <si>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</si>
  <si>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</si>
  <si>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</si>
  <si>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</si>
  <si>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</si>
  <si>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</si>
  <si>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</si>
  <si>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</si>
  <si>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</si>
  <si>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</si>
  <si>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</si>
  <si>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</si>
  <si>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</si>
  <si>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</si>
  <si>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</si>
  <si>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</si>
  <si>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</si>
  <si>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</si>
  <si>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</si>
  <si>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</si>
  <si>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</si>
  <si>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</si>
  <si>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</si>
  <si>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</si>
  <si>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</si>
  <si>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</si>
  <si>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</si>
  <si>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</si>
  <si>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</si>
  <si>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</si>
  <si>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</si>
  <si>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</si>
  <si>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</si>
  <si>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</si>
  <si>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</si>
  <si>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</si>
  <si>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</si>
  <si>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</si>
  <si>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</si>
  <si>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</si>
  <si>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</si>
  <si>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</si>
  <si>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</si>
  <si>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</si>
  <si>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</si>
  <si>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</si>
  <si>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</si>
  <si>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</si>
  <si>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</si>
  <si>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</si>
  <si>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</si>
  <si>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</si>
  <si>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</si>
  <si>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</si>
  <si>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</si>
  <si>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</si>
  <si>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</si>
  <si>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</si>
  <si>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</si>
  <si>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</si>
  <si>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</si>
  <si>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</si>
  <si>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</si>
  <si>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</si>
  <si>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</si>
  <si>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</si>
  <si>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</si>
  <si>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</si>
  <si>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</si>
  <si>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</si>
  <si>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</si>
  <si>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</si>
  <si>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</si>
  <si>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</si>
  <si>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</si>
  <si>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</si>
  <si>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</si>
  <si>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</si>
  <si>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</si>
  <si>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</si>
  <si>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</si>
  <si>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</si>
  <si>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</si>
  <si>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</si>
  <si>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</si>
  <si>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</si>
  <si>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</si>
  <si>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</si>
  <si>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</si>
  <si>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</si>
  <si>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</si>
  <si>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</si>
  <si>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</si>
  <si>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</si>
  <si>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</si>
  <si>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</si>
  <si>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</si>
  <si>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</si>
  <si>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</si>
  <si>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</si>
  <si>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</si>
  <si>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</si>
  <si>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</si>
  <si>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</si>
  <si>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</si>
  <si>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</si>
  <si>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</si>
  <si>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</si>
  <si>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</si>
  <si>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</si>
  <si>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</si>
  <si>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</si>
  <si>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</si>
  <si>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</si>
  <si>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</si>
  <si>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</si>
  <si>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</si>
  <si>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</si>
  <si>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</si>
  <si>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</si>
  <si>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</si>
  <si>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</si>
  <si>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</si>
  <si>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</si>
  <si>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</si>
  <si>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</si>
  <si>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</si>
  <si>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</si>
  <si>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</si>
  <si>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</si>
  <si>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</si>
  <si>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</si>
  <si>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</si>
  <si>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</si>
  <si>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</si>
  <si>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</si>
  <si>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</si>
  <si>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</si>
  <si>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</si>
  <si>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</si>
  <si>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</si>
  <si>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</si>
  <si>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</si>
  <si>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</si>
  <si>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</si>
  <si>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</si>
  <si>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</si>
  <si>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</si>
  <si>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</si>
  <si>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</si>
  <si>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</si>
  <si>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</si>
  <si>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</si>
  <si>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</si>
  <si>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</si>
  <si>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</si>
  <si>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</si>
  <si>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</si>
  <si>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</si>
  <si>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</si>
  <si>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</si>
  <si>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</si>
  <si>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</si>
  <si>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</si>
  <si>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</si>
  <si>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</si>
  <si>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</si>
  <si>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</si>
  <si>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</si>
  <si>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</si>
  <si>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</si>
  <si>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</si>
  <si>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</si>
  <si>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</si>
  <si>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</si>
  <si>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</si>
  <si>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</si>
  <si>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</si>
  <si>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</si>
  <si>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</si>
  <si>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</si>
  <si>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</si>
  <si>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</si>
  <si>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</si>
  <si>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</si>
  <si>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</si>
  <si>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</si>
  <si>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</si>
  <si>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</si>
  <si>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</si>
  <si>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</si>
  <si>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</si>
  <si>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</si>
  <si>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</si>
  <si>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</si>
  <si>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</si>
  <si>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</si>
  <si>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</si>
  <si>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</si>
  <si>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</si>
  <si>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</si>
  <si>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</si>
  <si>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</si>
  <si>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</si>
  <si>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</si>
  <si>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</si>
  <si>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</si>
  <si>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</si>
  <si>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</si>
  <si>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</si>
  <si>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</si>
  <si>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</si>
  <si>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</si>
  <si>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</si>
  <si>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</si>
  <si>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</si>
  <si>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</si>
  <si>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</si>
  <si>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</si>
  <si>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</si>
  <si>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</si>
  <si>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</si>
  <si>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</si>
  <si>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</si>
  <si>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</si>
  <si>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</si>
  <si>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</si>
  <si>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</si>
  <si>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</si>
  <si>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</si>
  <si>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</si>
  <si>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</si>
  <si>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</si>
  <si>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</si>
  <si>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</si>
  <si>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</si>
  <si>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</si>
  <si>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</si>
  <si>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</si>
  <si>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</si>
  <si>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</si>
  <si>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</si>
  <si>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</si>
  <si>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</si>
  <si>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</si>
  <si>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</si>
  <si>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</si>
  <si>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</si>
  <si>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</si>
  <si>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</si>
  <si>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</si>
  <si>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</si>
  <si>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</si>
  <si>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</si>
  <si>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</si>
  <si>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</si>
  <si>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</si>
  <si>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</si>
  <si>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</si>
  <si>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</si>
  <si>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</si>
  <si>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</si>
  <si>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</si>
  <si>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</si>
  <si>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</si>
  <si>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</si>
  <si>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</si>
  <si>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</si>
  <si>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</si>
  <si>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</si>
  <si>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</si>
  <si>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</si>
  <si>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</si>
  <si>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</si>
  <si>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</si>
  <si>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</si>
  <si>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</si>
  <si>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</si>
  <si>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</si>
  <si>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</si>
  <si>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</si>
  <si>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</si>
  <si>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</si>
  <si>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</si>
  <si>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</si>
  <si>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</si>
  <si>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</si>
  <si>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</si>
  <si>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</si>
  <si>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</si>
  <si>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</si>
  <si>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</si>
  <si>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</si>
  <si>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</si>
  <si>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</si>
  <si>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</si>
  <si>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</si>
  <si>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</si>
  <si>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</si>
  <si>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</si>
  <si>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</si>
  <si>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</si>
  <si>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</si>
  <si>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</si>
  <si>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</si>
  <si>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</si>
  <si>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</si>
  <si>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</si>
  <si>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</si>
  <si>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</si>
  <si>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</si>
  <si>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</si>
  <si>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</si>
  <si>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</si>
  <si>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</si>
  <si>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</si>
  <si>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</si>
  <si>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</si>
  <si>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</si>
  <si>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</si>
  <si>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</si>
  <si>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</si>
  <si>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</si>
  <si>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</si>
  <si>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</si>
  <si>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</si>
  <si>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</si>
  <si>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</si>
  <si>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</si>
  <si>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</si>
  <si>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</si>
  <si>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</si>
  <si>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</si>
  <si>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</si>
  <si>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</si>
  <si>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</si>
  <si>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</si>
  <si>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</si>
  <si>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</si>
  <si>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</si>
  <si>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</si>
  <si>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</si>
  <si>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</si>
  <si>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</si>
  <si>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</si>
  <si>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</si>
  <si>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</si>
  <si>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</si>
  <si>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</si>
  <si>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</si>
  <si>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</si>
  <si>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</si>
  <si>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</si>
  <si>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</si>
  <si>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</si>
  <si>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</si>
  <si>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</si>
  <si>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</si>
  <si>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</si>
  <si>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</si>
  <si>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</si>
  <si>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</si>
  <si>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</si>
  <si>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</si>
  <si>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</si>
  <si>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</si>
  <si>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</si>
  <si>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</si>
  <si>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</si>
  <si>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</si>
  <si>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</si>
  <si>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</si>
  <si>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</si>
  <si>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</si>
  <si>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</si>
  <si>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</si>
  <si>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</si>
  <si>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</si>
  <si>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</si>
  <si>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</si>
  <si>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</si>
  <si>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</si>
  <si>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</si>
  <si>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</si>
  <si>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</si>
  <si>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</si>
  <si>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</si>
  <si>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</si>
  <si>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</si>
  <si>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</si>
  <si>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</si>
  <si>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</si>
  <si>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</si>
  <si>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</si>
  <si>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</si>
  <si>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</si>
  <si>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</si>
  <si>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</si>
  <si>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</si>
  <si>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</si>
  <si>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</si>
  <si>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</si>
  <si>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</si>
  <si>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</si>
  <si>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</si>
  <si>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</si>
  <si>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</si>
  <si>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</si>
  <si>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</si>
  <si>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</si>
  <si>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</si>
  <si>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</si>
  <si>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</si>
  <si>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</si>
  <si>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</si>
  <si>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</si>
  <si>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</si>
  <si>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</si>
  <si>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</si>
  <si>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</si>
  <si>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</si>
  <si>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</si>
  <si>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</si>
  <si>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</si>
  <si>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</si>
  <si>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</si>
  <si>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</si>
  <si>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</si>
  <si>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</si>
  <si>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</si>
  <si>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</si>
  <si>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</si>
  <si>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</si>
  <si>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</si>
  <si>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</si>
  <si>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</si>
  <si>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</si>
  <si>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</si>
  <si>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</si>
  <si>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</si>
  <si>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</si>
  <si>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</si>
  <si>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</si>
  <si>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</si>
  <si>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</si>
  <si>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</si>
  <si>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</si>
  <si>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</si>
  <si>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</si>
  <si>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</si>
  <si>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</si>
  <si>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</si>
  <si>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</si>
  <si>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</si>
  <si>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</si>
  <si>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</si>
  <si>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</si>
  <si>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</si>
  <si>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</si>
  <si>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</si>
  <si>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</si>
  <si>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</si>
  <si>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</si>
  <si>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</si>
  <si>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</si>
  <si>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</si>
  <si>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</si>
  <si>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</si>
  <si>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</si>
  <si>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</si>
  <si>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</si>
  <si>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</si>
  <si>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</si>
  <si>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</si>
  <si>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</si>
  <si>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</si>
  <si>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</si>
  <si>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</si>
  <si>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</si>
  <si>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</si>
  <si>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</si>
  <si>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</si>
  <si>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</si>
  <si>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</si>
  <si>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</si>
  <si>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</si>
  <si>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</si>
  <si>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</si>
  <si>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</si>
  <si>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</si>
  <si>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</si>
  <si>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</si>
  <si>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</si>
  <si>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</si>
  <si>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</si>
  <si>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</si>
  <si>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</si>
  <si>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</si>
  <si>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</si>
  <si>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</si>
  <si>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</si>
  <si>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</si>
  <si>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</si>
  <si>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</si>
  <si>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</si>
  <si>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</si>
  <si>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</si>
  <si>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</si>
  <si>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</si>
  <si>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</si>
  <si>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</si>
  <si>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</si>
  <si>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</si>
  <si>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</si>
  <si>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</si>
  <si>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</si>
  <si>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</si>
  <si>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</si>
  <si>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</si>
  <si>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</si>
  <si>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</si>
  <si>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</si>
  <si>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</si>
  <si>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</si>
  <si>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</si>
  <si>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</si>
  <si>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</si>
  <si>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</si>
  <si>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</si>
  <si>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</si>
  <si>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</si>
  <si>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</si>
  <si>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</si>
  <si>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</si>
  <si>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</si>
  <si>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</si>
  <si>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</si>
  <si>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</si>
  <si>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</si>
  <si>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</si>
  <si>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</si>
  <si>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</si>
  <si>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</si>
  <si>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</si>
  <si>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</si>
  <si>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</si>
  <si>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</si>
  <si>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</si>
  <si>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</si>
  <si>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</si>
  <si>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</si>
  <si>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</si>
  <si>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</si>
  <si>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</si>
  <si>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</si>
  <si>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</si>
  <si>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</si>
  <si>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</si>
  <si>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</si>
  <si>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</si>
  <si>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</si>
  <si>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</si>
  <si>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</si>
  <si>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</si>
  <si>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</si>
  <si>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</si>
  <si>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</si>
  <si>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</si>
  <si>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</si>
  <si>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</si>
  <si>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</si>
  <si>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</si>
  <si>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</si>
  <si>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</si>
  <si>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</si>
  <si>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</si>
  <si>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</si>
  <si>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</si>
  <si>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</si>
  <si>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</si>
  <si>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</si>
  <si>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</si>
  <si>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</si>
  <si>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</si>
  <si>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</si>
  <si>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</si>
  <si>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</si>
  <si>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</si>
  <si>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</si>
  <si>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</si>
  <si>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</si>
  <si>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</si>
  <si>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</si>
  <si>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</si>
  <si>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</si>
  <si>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</si>
  <si>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</si>
  <si>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</si>
  <si>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</si>
  <si>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</si>
  <si>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</si>
  <si>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</si>
  <si>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</si>
  <si>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</si>
  <si>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</si>
  <si>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</si>
  <si>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</si>
  <si>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</si>
  <si>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</si>
  <si>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</si>
  <si>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</si>
  <si>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</si>
  <si>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</si>
  <si>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</si>
  <si>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</si>
  <si>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</si>
  <si>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</si>
  <si>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</si>
  <si>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</si>
  <si>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</si>
  <si>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</si>
  <si>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</si>
  <si>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</si>
  <si>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</si>
  <si>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</si>
  <si>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</si>
  <si>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</si>
  <si>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</si>
  <si>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</si>
  <si>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</si>
  <si>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</si>
  <si>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</si>
  <si>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</si>
  <si>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</si>
  <si>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</si>
  <si>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</si>
  <si>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</si>
  <si>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</si>
  <si>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</si>
  <si>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</si>
  <si>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</si>
  <si>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</si>
  <si>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</si>
  <si>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</si>
  <si>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</si>
  <si>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</si>
  <si>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</si>
  <si>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</si>
  <si>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</si>
  <si>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</si>
  <si>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</si>
  <si>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</si>
  <si>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</si>
  <si>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</si>
  <si>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</si>
  <si>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</si>
  <si>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</si>
  <si>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</si>
  <si>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</si>
  <si>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</si>
  <si>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</si>
  <si>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</si>
  <si>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</si>
  <si>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</si>
  <si>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</si>
  <si>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</si>
  <si>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</si>
  <si>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</si>
  <si>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</si>
  <si>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</si>
  <si>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</si>
  <si>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</si>
  <si>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</si>
  <si>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</si>
  <si>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</si>
  <si>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</si>
  <si>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</si>
  <si>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</si>
  <si>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</si>
  <si>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</si>
  <si>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</si>
  <si>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</si>
  <si>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</si>
  <si>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</si>
  <si>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</si>
  <si>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</si>
  <si>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</si>
  <si>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</si>
  <si>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</si>
  <si>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</si>
  <si>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</si>
  <si>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</si>
  <si>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</si>
  <si>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</si>
  <si>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</si>
  <si>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</si>
  <si>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</si>
  <si>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</si>
  <si>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</si>
  <si>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</si>
  <si>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</si>
  <si>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</si>
  <si>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</si>
  <si>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</si>
  <si>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</si>
  <si>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</si>
  <si>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</si>
  <si>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</si>
  <si>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</si>
  <si>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</si>
  <si>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</si>
  <si>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</si>
  <si>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</si>
  <si>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</si>
  <si>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</si>
  <si>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</si>
  <si>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</si>
  <si>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</si>
  <si>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</si>
  <si>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</si>
  <si>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</si>
  <si>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</si>
  <si>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</si>
  <si>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</si>
  <si>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</si>
  <si>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</si>
  <si>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</si>
  <si>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</si>
  <si>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</si>
  <si>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</si>
  <si>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</si>
  <si>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</si>
  <si>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</si>
  <si>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</si>
  <si>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</si>
  <si>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</si>
  <si>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</si>
  <si>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</si>
  <si>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</si>
  <si>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</si>
  <si>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</si>
  <si>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</si>
  <si>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</si>
  <si>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</si>
  <si>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</si>
  <si>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</si>
  <si>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</si>
  <si>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</si>
  <si>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</si>
  <si>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</si>
  <si>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</si>
  <si>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</si>
  <si>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</si>
  <si>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</si>
  <si>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</si>
  <si>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</si>
  <si>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</si>
  <si>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</si>
  <si>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</si>
  <si>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</si>
  <si>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</si>
  <si>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</si>
  <si>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</si>
  <si>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</si>
  <si>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</si>
  <si>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</si>
  <si>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</si>
  <si>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</si>
  <si>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</si>
  <si>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</si>
  <si>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</si>
  <si>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</si>
  <si>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</si>
  <si>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</si>
  <si>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</si>
  <si>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</si>
  <si>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</si>
  <si>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</si>
  <si>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</si>
  <si>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</si>
  <si>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</si>
  <si>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</si>
  <si>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</si>
  <si>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</si>
  <si>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</si>
  <si>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</si>
  <si>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</si>
  <si>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</si>
  <si>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</si>
  <si>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</si>
  <si>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</si>
  <si>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</si>
  <si>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</si>
  <si>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</si>
  <si>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</si>
  <si>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</si>
  <si>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</si>
  <si>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</si>
  <si>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</si>
  <si>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</si>
  <si>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</si>
  <si>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</si>
  <si>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</si>
  <si>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</si>
  <si>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</si>
  <si>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</si>
  <si>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</si>
  <si>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</si>
  <si>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</si>
  <si>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</si>
  <si>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</si>
  <si>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</si>
  <si>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</si>
  <si>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</si>
  <si>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</si>
  <si>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</si>
  <si>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</si>
  <si>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</si>
  <si>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</si>
  <si>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</si>
  <si>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</si>
  <si>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</si>
  <si>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</si>
  <si>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</si>
  <si>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</si>
  <si>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</si>
  <si>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</si>
  <si>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</si>
  <si>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</si>
  <si>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</si>
  <si>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</si>
  <si>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</si>
  <si>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</si>
  <si>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</si>
  <si>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</si>
  <si>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</si>
  <si>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</si>
  <si>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</si>
  <si>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</si>
  <si>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</si>
  <si>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</si>
  <si>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</si>
  <si>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</si>
  <si>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</si>
  <si>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</si>
  <si>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</si>
  <si>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</si>
  <si>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</si>
  <si>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</si>
  <si>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</si>
  <si>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</si>
  <si>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</si>
  <si>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</si>
  <si>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</si>
  <si>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</si>
  <si>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</si>
  <si>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</si>
  <si>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</si>
  <si>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</si>
  <si>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</si>
  <si>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</si>
  <si>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</si>
  <si>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</si>
  <si>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</si>
  <si>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</si>
  <si>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</si>
  <si>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</si>
  <si>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</si>
  <si>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</si>
  <si>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</si>
  <si>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</si>
  <si>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</si>
  <si>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</si>
  <si>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</si>
  <si>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</si>
  <si>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</si>
  <si>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</si>
  <si>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</si>
  <si>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</si>
  <si>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</si>
  <si>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</si>
  <si>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</si>
  <si>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</si>
  <si>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</si>
  <si>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</si>
  <si>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</si>
  <si>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</si>
  <si>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</si>
  <si>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</si>
  <si>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</si>
  <si>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</si>
  <si>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</si>
  <si>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</si>
  <si>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</si>
  <si>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</si>
  <si>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</si>
  <si>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</si>
  <si>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</si>
  <si>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</si>
  <si>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</si>
  <si>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</si>
  <si>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</si>
  <si>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</si>
  <si>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</si>
  <si>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</si>
  <si>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</si>
  <si>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</si>
  <si>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</si>
  <si>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</si>
  <si>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</si>
  <si>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</si>
  <si>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</si>
  <si>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</si>
  <si>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</si>
  <si>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</si>
  <si>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</si>
  <si>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</si>
  <si>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</si>
  <si>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</si>
  <si>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</si>
  <si>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</si>
  <si>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</si>
  <si>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</si>
  <si>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</si>
  <si>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</si>
  <si>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</si>
  <si>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</si>
  <si>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</si>
  <si>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</si>
  <si>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</si>
  <si>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</si>
  <si>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</si>
  <si>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</si>
  <si>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</si>
  <si>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</si>
  <si>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</si>
  <si>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</si>
  <si>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</si>
  <si>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</si>
  <si>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</si>
  <si>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</si>
  <si>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</si>
  <si>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</si>
  <si>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</si>
  <si>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</si>
  <si>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</si>
  <si>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</si>
  <si>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</si>
  <si>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</si>
  <si>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</si>
  <si>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</si>
  <si>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</si>
  <si>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</si>
  <si>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</si>
  <si>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</si>
  <si>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</si>
  <si>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</si>
  <si>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</si>
  <si>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</si>
  <si>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</si>
  <si>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</si>
  <si>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</si>
  <si>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</si>
  <si>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</si>
  <si>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</si>
  <si>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</si>
  <si>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</si>
  <si>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</si>
  <si>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</si>
  <si>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</si>
  <si>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</si>
  <si>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</si>
  <si>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</si>
  <si>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</si>
  <si>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</si>
  <si>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</si>
  <si>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</si>
  <si>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</si>
  <si>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</si>
  <si>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</si>
  <si>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</si>
  <si>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</si>
  <si>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</si>
  <si>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</si>
  <si>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</si>
  <si>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</si>
  <si>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</si>
  <si>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</si>
  <si>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</si>
  <si>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</si>
  <si>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</si>
  <si>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</si>
  <si>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</si>
  <si>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</si>
  <si>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</si>
  <si>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</si>
  <si>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</si>
  <si>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</si>
  <si>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</si>
  <si>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</si>
  <si>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</si>
  <si>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</si>
  <si>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</si>
  <si>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</si>
  <si>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</si>
  <si>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</si>
  <si>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</si>
  <si>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</si>
  <si>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</si>
  <si>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</si>
  <si>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</si>
  <si>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</si>
  <si>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</si>
  <si>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</si>
  <si>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</si>
  <si>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</si>
  <si>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</si>
  <si>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</si>
  <si>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</si>
  <si>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</si>
  <si>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</si>
  <si>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</si>
  <si>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</si>
  <si>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</si>
  <si>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</si>
  <si>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</si>
  <si>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</si>
  <si>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</si>
  <si>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</si>
  <si>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</si>
  <si>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</si>
  <si>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</si>
  <si>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</si>
  <si>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</si>
  <si>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</si>
  <si>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</si>
  <si>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</si>
  <si>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</si>
  <si>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</si>
  <si>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</si>
  <si>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</si>
  <si>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</si>
  <si>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</si>
  <si>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</si>
  <si>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</si>
  <si>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</si>
  <si>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</si>
  <si>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</si>
  <si>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</si>
  <si>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</si>
  <si>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</si>
  <si>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</si>
  <si>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</si>
  <si>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</si>
  <si>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</si>
  <si>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</si>
  <si>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</si>
  <si>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</si>
  <si>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</si>
  <si>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</si>
  <si>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</si>
  <si>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</si>
  <si>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</si>
  <si>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</si>
  <si>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</si>
  <si>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</si>
  <si>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</si>
  <si>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</si>
  <si>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</si>
  <si>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</si>
  <si>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</si>
  <si>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</si>
  <si>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</si>
  <si>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</si>
  <si>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</si>
  <si>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</si>
  <si>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</si>
  <si>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</si>
  <si>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</si>
  <si>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</si>
  <si>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</si>
  <si>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</si>
  <si>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</si>
  <si>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</si>
  <si>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</si>
  <si>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</si>
  <si>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</si>
  <si>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</si>
  <si>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</si>
  <si>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</si>
  <si>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</si>
  <si>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</si>
  <si>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</si>
  <si>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</si>
  <si>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</si>
  <si>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</si>
  <si>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</si>
  <si>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</si>
  <si>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</si>
  <si>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</si>
  <si>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</si>
  <si>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</si>
  <si>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</si>
  <si>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</si>
  <si>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</si>
  <si>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</si>
  <si>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</si>
  <si>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</si>
  <si>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</si>
  <si>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</si>
  <si>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</si>
  <si>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</si>
  <si>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</si>
  <si>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</si>
  <si>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</si>
  <si>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</si>
  <si>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</si>
  <si>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</si>
  <si>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</si>
  <si>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</si>
  <si>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</si>
  <si>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</si>
  <si>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</si>
  <si>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</si>
  <si>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</si>
  <si>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</si>
  <si>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</si>
  <si>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</si>
  <si>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</si>
  <si>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</si>
  <si>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</si>
  <si>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</si>
  <si>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</si>
  <si>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</si>
  <si>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</si>
  <si>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</si>
  <si>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</si>
  <si>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</si>
  <si>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</si>
  <si>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</si>
  <si>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</si>
  <si>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</si>
  <si>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</si>
  <si>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</si>
  <si>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</si>
  <si>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</si>
  <si>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</si>
  <si>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</si>
  <si>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</si>
  <si>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</si>
  <si>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</si>
  <si>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</si>
  <si>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</si>
  <si>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</si>
  <si>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</si>
  <si>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</si>
  <si>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</si>
  <si>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</si>
  <si>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</si>
  <si>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</si>
  <si>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</si>
  <si>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</si>
  <si>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</si>
  <si>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</si>
  <si>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</si>
  <si>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</si>
  <si>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</si>
  <si>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</si>
  <si>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</si>
  <si>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</si>
  <si>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</si>
  <si>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</si>
  <si>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</si>
  <si>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</si>
  <si>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</si>
  <si>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</si>
  <si>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</si>
  <si>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</si>
  <si>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</si>
  <si>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</si>
  <si>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</si>
  <si>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</si>
  <si>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</si>
  <si>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</si>
  <si>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</si>
  <si>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</si>
  <si>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</si>
  <si>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</si>
  <si>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</si>
  <si>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</si>
  <si>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</si>
  <si>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</si>
  <si>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</si>
  <si>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</si>
  <si>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</si>
  <si>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</si>
  <si>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</si>
  <si>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</si>
  <si>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</si>
  <si>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</si>
  <si>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</si>
  <si>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</si>
  <si>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</si>
  <si>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</si>
  <si>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</si>
  <si>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</si>
  <si>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</si>
  <si>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</si>
  <si>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</si>
  <si>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</si>
  <si>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</si>
  <si>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</si>
  <si>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</si>
  <si>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</si>
  <si>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</si>
  <si>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</si>
  <si>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</si>
  <si>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</si>
  <si>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</si>
  <si>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</si>
  <si>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</si>
  <si>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</si>
  <si>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</si>
  <si>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</si>
  <si>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</si>
  <si>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</si>
  <si>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</si>
  <si>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</si>
  <si>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</si>
  <si>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</si>
  <si>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</si>
  <si>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</si>
  <si>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</si>
  <si>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</si>
  <si>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</si>
  <si>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</si>
  <si>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</si>
  <si>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</si>
  <si>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</si>
  <si>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</si>
  <si>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</si>
  <si>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</si>
  <si>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</si>
  <si>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</si>
  <si>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</si>
  <si>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</si>
  <si>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</si>
  <si>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</si>
  <si>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</si>
  <si>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</si>
  <si>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</si>
  <si>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</si>
  <si>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</si>
  <si>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</si>
  <si>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</si>
  <si>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</si>
  <si>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</si>
  <si>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</si>
  <si>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</si>
  <si>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</si>
  <si>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</si>
  <si>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</si>
  <si>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</si>
  <si>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</si>
  <si>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</si>
  <si>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</si>
  <si>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</si>
  <si>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</si>
  <si>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</si>
  <si>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</si>
  <si>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</si>
  <si>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</si>
  <si>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</si>
  <si>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</si>
  <si>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</si>
  <si>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</si>
  <si>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</si>
  <si>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</si>
  <si>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</si>
  <si>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</si>
  <si>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</si>
  <si>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</si>
  <si>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</si>
  <si>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</si>
  <si>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</si>
  <si>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</si>
  <si>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</si>
  <si>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</si>
  <si>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</si>
  <si>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</si>
  <si>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</si>
  <si>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</si>
  <si>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</si>
  <si>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</si>
  <si>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</si>
  <si>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</si>
  <si>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</si>
  <si>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</si>
  <si>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</si>
  <si>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</si>
  <si>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</si>
  <si>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</si>
  <si>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</si>
  <si>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</si>
  <si>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</si>
  <si>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</si>
  <si>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</si>
  <si>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</si>
  <si>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</si>
  <si>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</si>
  <si>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</si>
  <si>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</si>
  <si>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</si>
  <si>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</si>
  <si>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</si>
  <si>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</si>
  <si>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</si>
  <si>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</si>
  <si>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</si>
  <si>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</si>
  <si>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</si>
  <si>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</si>
  <si>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</si>
  <si>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</si>
  <si>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</si>
  <si>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</si>
  <si>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</si>
  <si>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</si>
  <si>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</si>
  <si>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</si>
  <si>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</si>
  <si>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</si>
  <si>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</si>
  <si>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</si>
  <si>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</si>
  <si>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</si>
  <si>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</si>
  <si>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</si>
  <si>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</si>
  <si>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</si>
  <si>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</si>
  <si>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</si>
  <si>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</si>
  <si>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</si>
  <si>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</si>
  <si>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</si>
  <si>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</si>
  <si>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</si>
  <si>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</si>
  <si>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</si>
  <si>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</si>
  <si>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</si>
  <si>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</si>
  <si>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</si>
  <si>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</si>
  <si>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</si>
  <si>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</si>
  <si>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</si>
  <si>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</si>
  <si>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</si>
  <si>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</si>
  <si>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</si>
  <si>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</si>
  <si>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</si>
  <si>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</si>
  <si>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</si>
  <si>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</si>
  <si>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</si>
  <si>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</si>
  <si>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</si>
  <si>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</si>
  <si>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</si>
  <si>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</si>
  <si>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</si>
  <si>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</si>
  <si>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</si>
  <si>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</si>
  <si>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</si>
  <si>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</si>
  <si>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</si>
  <si>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</si>
  <si>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</si>
  <si>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</si>
  <si>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</si>
  <si>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</si>
  <si>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</si>
  <si>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</si>
  <si>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</si>
  <si>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</si>
  <si>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</si>
  <si>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</si>
  <si>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</si>
  <si>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</si>
  <si>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</si>
  <si>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</si>
  <si>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</si>
  <si>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</si>
  <si>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</si>
  <si>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</si>
  <si>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</si>
  <si>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</si>
  <si>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</si>
  <si>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</si>
  <si>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</si>
  <si>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</si>
  <si>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</si>
  <si>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</si>
  <si>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</si>
  <si>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</si>
  <si>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</si>
  <si>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</si>
  <si>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</si>
  <si>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</si>
  <si>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</si>
  <si>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</si>
  <si>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</si>
  <si>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</si>
  <si>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</si>
  <si>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</si>
  <si>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</si>
  <si>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</si>
  <si>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</si>
  <si>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</si>
  <si>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</si>
  <si>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</si>
  <si>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</si>
  <si>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</si>
  <si>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</si>
  <si>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</si>
  <si>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</si>
  <si>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</si>
  <si>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</si>
  <si>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</si>
  <si>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</si>
  <si>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</si>
  <si>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</si>
  <si>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</si>
  <si>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</si>
  <si>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</si>
  <si>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</si>
  <si>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</si>
  <si>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</si>
  <si>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</si>
  <si>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</si>
  <si>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</si>
  <si>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</si>
  <si>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</si>
  <si>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</si>
  <si>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</si>
  <si>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</si>
  <si>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</si>
  <si>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</si>
  <si>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</si>
  <si>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</si>
  <si>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</si>
  <si>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</si>
  <si>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</si>
  <si>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</si>
  <si>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</si>
  <si>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</si>
  <si>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</si>
  <si>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</si>
  <si>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</si>
  <si>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</si>
  <si>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</si>
  <si>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</si>
  <si>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</si>
  <si>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</si>
  <si>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</si>
  <si>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</si>
  <si>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</si>
  <si>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</si>
  <si>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</si>
  <si>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</si>
  <si>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</si>
  <si>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</si>
  <si>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</si>
  <si>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</si>
  <si>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</si>
  <si>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</si>
  <si>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</si>
  <si>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</si>
  <si>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</si>
  <si>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</si>
  <si>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</si>
  <si>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</si>
  <si>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</si>
  <si>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</si>
  <si>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</si>
  <si>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</si>
  <si>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</si>
  <si>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</si>
  <si>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</si>
  <si>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</si>
  <si>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</si>
  <si>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</si>
  <si>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</si>
  <si>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</si>
  <si>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</si>
  <si>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</si>
  <si>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</si>
  <si>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</si>
  <si>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</si>
  <si>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</si>
  <si>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</si>
  <si>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</si>
  <si>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</si>
  <si>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</si>
  <si>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</si>
  <si>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</si>
  <si>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</si>
  <si>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</si>
  <si>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</si>
  <si>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</si>
  <si>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</si>
  <si>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</si>
  <si>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</si>
  <si>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</si>
  <si>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</si>
  <si>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</si>
  <si>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</si>
  <si>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</si>
  <si>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</si>
  <si>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</si>
  <si>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</si>
  <si>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</si>
  <si>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</si>
  <si>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</si>
  <si>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</si>
  <si>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</si>
  <si>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</si>
  <si>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</si>
  <si>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</si>
  <si>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</si>
  <si>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</si>
  <si>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</si>
  <si>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</si>
  <si>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</si>
  <si>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</si>
  <si>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</si>
  <si>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</si>
  <si>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</si>
  <si>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</si>
  <si>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</si>
  <si>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</si>
  <si>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</si>
  <si>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</si>
  <si>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</si>
  <si>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</si>
  <si>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</si>
  <si>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</si>
  <si>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</si>
  <si>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</si>
  <si>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</si>
  <si>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</si>
  <si>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</si>
  <si>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</si>
  <si>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</si>
  <si>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</si>
  <si>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</si>
  <si>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</si>
  <si>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</si>
  <si>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</si>
  <si>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</si>
  <si>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</si>
  <si>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</si>
  <si>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</si>
  <si>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</si>
  <si>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</si>
  <si>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</si>
  <si>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</si>
  <si>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</si>
  <si>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</si>
  <si>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</si>
  <si>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</si>
  <si>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</si>
  <si>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</si>
  <si>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</si>
  <si>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</si>
  <si>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</si>
  <si>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</si>
  <si>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</si>
  <si>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</si>
  <si>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</si>
  <si>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</si>
  <si>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</si>
  <si>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</si>
  <si>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</si>
  <si>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</si>
  <si>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</si>
  <si>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</si>
  <si>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</si>
  <si>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</si>
  <si>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</si>
  <si>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</si>
  <si>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</si>
  <si>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</si>
  <si>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</si>
  <si>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</si>
  <si>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</si>
  <si>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</si>
  <si>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</si>
  <si>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</si>
  <si>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</si>
  <si>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</si>
  <si>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</si>
  <si>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</si>
  <si>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</si>
  <si>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</si>
  <si>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</si>
  <si>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</si>
  <si>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</si>
  <si>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</si>
  <si>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</si>
  <si>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</si>
  <si>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</si>
  <si>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</si>
  <si>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</si>
  <si>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</si>
  <si>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</si>
  <si>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</si>
  <si>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</si>
  <si>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</si>
  <si>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</si>
  <si>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</si>
  <si>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</si>
  <si>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</si>
  <si>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</si>
  <si>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</si>
  <si>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</si>
  <si>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</si>
  <si>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</si>
  <si>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</si>
  <si>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</si>
  <si>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</si>
  <si>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</si>
  <si>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</si>
  <si>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</si>
  <si>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</si>
  <si>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</si>
  <si>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</si>
  <si>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</si>
  <si>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</si>
  <si>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</si>
  <si>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</si>
  <si>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</si>
  <si>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</si>
  <si>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</si>
  <si>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</si>
  <si>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</si>
  <si>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</si>
  <si>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</si>
  <si>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</si>
  <si>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</si>
  <si>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</si>
  <si>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</si>
  <si>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</si>
  <si>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</si>
  <si>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</si>
  <si>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</si>
  <si>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</si>
  <si>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</si>
  <si>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</si>
  <si>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</si>
  <si>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</si>
  <si>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</si>
  <si>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</si>
  <si>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</si>
  <si>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</si>
  <si>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</si>
  <si>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</si>
  <si>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</si>
  <si>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</si>
  <si>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</si>
  <si>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</si>
  <si>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</si>
  <si>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</si>
  <si>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</si>
  <si>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</si>
  <si>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</si>
  <si>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</si>
  <si>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</si>
  <si>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</si>
  <si>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</si>
  <si>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</si>
  <si>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</si>
  <si>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</si>
  <si>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</si>
  <si>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</si>
  <si>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</si>
  <si>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</si>
  <si>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</si>
  <si>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</si>
  <si>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</si>
  <si>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</si>
  <si>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</si>
  <si>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</si>
  <si>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</si>
  <si>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</si>
  <si>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</si>
  <si>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</si>
  <si>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</si>
  <si>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</si>
  <si>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</si>
  <si>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</si>
  <si>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</si>
  <si>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</si>
  <si>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</si>
  <si>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</si>
  <si>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</si>
  <si>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</si>
  <si>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</si>
  <si>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</si>
  <si>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</si>
  <si>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</si>
  <si>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</si>
  <si>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</si>
  <si>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</si>
  <si>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</si>
  <si>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</si>
  <si>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</si>
  <si>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</si>
  <si>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</si>
  <si>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</si>
  <si>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</si>
  <si>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</si>
  <si>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</si>
  <si>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</si>
  <si>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</si>
  <si>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</si>
  <si>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</si>
  <si>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</si>
  <si>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</si>
  <si>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</si>
  <si>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</si>
  <si>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</si>
  <si>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</si>
  <si>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</si>
  <si>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</si>
  <si>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</si>
  <si>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</si>
  <si>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</si>
  <si>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</si>
  <si>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</si>
  <si>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</si>
  <si>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</si>
  <si>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</si>
  <si>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</si>
  <si>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</si>
  <si>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</si>
  <si>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</si>
  <si>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</si>
  <si>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</si>
  <si>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</si>
  <si>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</si>
  <si>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</si>
  <si>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</si>
  <si>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</si>
  <si>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</si>
  <si>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</si>
  <si>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</si>
  <si>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</si>
  <si>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</si>
  <si>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</si>
  <si>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</si>
  <si>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</si>
  <si>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</si>
  <si>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</si>
  <si>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</si>
  <si>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</si>
  <si>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</si>
  <si>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</si>
  <si>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</si>
  <si>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</si>
  <si>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</si>
  <si>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</si>
  <si>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</si>
  <si>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</si>
  <si>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</si>
  <si>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</si>
  <si>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</si>
  <si>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</si>
  <si>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</si>
  <si>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</si>
  <si>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</si>
  <si>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</si>
  <si>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</si>
  <si>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</si>
  <si>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</si>
  <si>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</si>
  <si>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</si>
  <si>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</si>
  <si>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</si>
  <si>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</si>
  <si>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</si>
  <si>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</si>
  <si>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</si>
  <si>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</si>
  <si>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</si>
  <si>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</si>
  <si>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</si>
  <si>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</si>
  <si>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</si>
  <si>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</si>
  <si>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</si>
  <si>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</si>
  <si>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</si>
  <si>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</si>
  <si>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</si>
  <si>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</si>
  <si>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</si>
  <si>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</si>
  <si>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</si>
  <si>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</si>
  <si>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</si>
  <si>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</si>
  <si>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</si>
  <si>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</si>
  <si>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</si>
  <si>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</si>
  <si>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</si>
  <si>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</si>
  <si>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</si>
  <si>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</si>
  <si>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</si>
  <si>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</si>
  <si>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</si>
  <si>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</si>
  <si>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</si>
  <si>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</si>
  <si>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</si>
  <si>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</si>
  <si>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</si>
  <si>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</si>
  <si>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</si>
  <si>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</si>
  <si>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</si>
  <si>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</si>
  <si>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</si>
  <si>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</si>
  <si>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</si>
  <si>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</si>
  <si>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</si>
  <si>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</si>
  <si>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</si>
  <si>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</si>
  <si>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</si>
  <si>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</si>
  <si>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</si>
  <si>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</si>
  <si>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</si>
  <si>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</si>
  <si>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</si>
  <si>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</si>
  <si>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</si>
  <si>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</si>
  <si>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</si>
  <si>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</si>
  <si>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</si>
  <si>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</si>
  <si>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</si>
  <si>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</si>
  <si>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</si>
  <si>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</si>
  <si>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</si>
  <si>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</si>
  <si>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</si>
  <si>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</si>
  <si>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</si>
  <si>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</si>
  <si>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</si>
  <si>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</si>
  <si>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</si>
  <si>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</si>
  <si>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</si>
  <si>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</si>
  <si>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</si>
  <si>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</si>
  <si>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</si>
  <si>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</si>
  <si>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</si>
  <si>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</si>
  <si>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</si>
  <si>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</si>
  <si>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</si>
  <si>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</si>
  <si>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</si>
  <si>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</si>
  <si>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</si>
  <si>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</si>
  <si>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</si>
  <si>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</si>
  <si>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</si>
  <si>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</si>
  <si>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</si>
  <si>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</si>
  <si>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</si>
  <si>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</si>
  <si>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</si>
  <si>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</si>
  <si>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</si>
  <si>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</si>
  <si>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</si>
  <si>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</si>
  <si>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</si>
  <si>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</si>
  <si>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</si>
  <si>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</si>
  <si>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</si>
  <si>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</si>
  <si>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</si>
  <si>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</si>
  <si>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</si>
  <si>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</si>
  <si>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</si>
  <si>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</si>
  <si>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</si>
  <si>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</si>
  <si>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</si>
  <si>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</si>
  <si>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</si>
  <si>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</si>
  <si>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</si>
  <si>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</si>
  <si>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</si>
  <si>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</si>
  <si>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</si>
  <si>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</si>
  <si>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</si>
  <si>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</si>
  <si>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</si>
  <si>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</si>
  <si>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</si>
  <si>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</si>
  <si>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</si>
  <si>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</si>
  <si>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</si>
  <si>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</si>
  <si>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</si>
  <si>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</si>
  <si>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</si>
  <si>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</si>
  <si>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</si>
  <si>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</si>
  <si>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</si>
  <si>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</si>
  <si>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</si>
  <si>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</si>
  <si>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</si>
  <si>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</si>
  <si>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</si>
  <si>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</si>
  <si>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</si>
  <si>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</si>
  <si>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</si>
  <si>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</si>
  <si>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</si>
  <si>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</si>
  <si>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</si>
  <si>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</si>
  <si>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</si>
  <si>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</si>
  <si>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</si>
  <si>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</si>
  <si>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</si>
  <si>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</si>
  <si>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</si>
  <si>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</si>
  <si>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</si>
  <si>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</si>
  <si>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</si>
  <si>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</si>
  <si>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</si>
  <si>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</si>
  <si>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</si>
  <si>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</si>
  <si>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</si>
  <si>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</si>
  <si>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</si>
  <si>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</si>
  <si>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</si>
  <si>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</si>
  <si>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</si>
  <si>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</si>
  <si>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</si>
  <si>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</si>
  <si>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</si>
  <si>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</si>
  <si>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</si>
  <si>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</si>
  <si>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</si>
  <si>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</si>
  <si>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</si>
  <si>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</si>
  <si>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</si>
  <si>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</si>
  <si>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</si>
  <si>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</si>
  <si>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</si>
  <si>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</si>
  <si>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</si>
  <si>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</si>
  <si>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</si>
  <si>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</si>
  <si>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</si>
  <si>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</si>
  <si>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</si>
  <si>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</si>
  <si>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</si>
  <si>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</si>
  <si>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</si>
  <si>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</si>
  <si>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</si>
  <si>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</si>
  <si>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</si>
  <si>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</si>
  <si>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</si>
  <si>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</si>
  <si>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</si>
  <si>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</si>
  <si>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</si>
  <si>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</si>
  <si>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</si>
  <si>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</si>
  <si>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</si>
  <si>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</si>
  <si>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</si>
  <si>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</si>
  <si>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</si>
  <si>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</si>
  <si>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</si>
  <si>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</si>
  <si>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</si>
  <si>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</si>
  <si>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</si>
  <si>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</si>
  <si>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</si>
  <si>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</si>
  <si>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</si>
  <si>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</si>
  <si>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</si>
  <si>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</si>
  <si>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</si>
  <si>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</si>
  <si>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</si>
  <si>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</si>
  <si>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</si>
  <si>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</si>
  <si>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</si>
  <si>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</si>
  <si>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</si>
  <si>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</si>
  <si>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</si>
  <si>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</si>
  <si>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</si>
  <si>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</si>
  <si>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</si>
  <si>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</si>
  <si>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</si>
  <si>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</si>
  <si>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</si>
  <si>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</si>
  <si>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</si>
  <si>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</si>
  <si>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</si>
  <si>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</si>
  <si>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</si>
  <si>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</si>
  <si>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</si>
  <si>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</si>
  <si>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</si>
  <si>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</si>
  <si>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</si>
  <si>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</si>
  <si>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</si>
  <si>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</si>
  <si>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</si>
  <si>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</si>
  <si>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</si>
  <si>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</si>
  <si>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</si>
  <si>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</si>
  <si>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</si>
  <si>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</si>
  <si>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</si>
  <si>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</si>
  <si>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</si>
  <si>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</si>
  <si>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</si>
  <si>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</si>
  <si>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</si>
  <si>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</si>
  <si>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</si>
  <si>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</si>
  <si>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</si>
  <si>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</si>
  <si>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</si>
  <si>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</si>
  <si>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</si>
  <si>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</si>
  <si>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</si>
  <si>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</si>
  <si>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</si>
  <si>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</si>
  <si>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</si>
  <si>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</si>
  <si>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</si>
  <si>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</si>
  <si>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</si>
  <si>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</si>
  <si>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</si>
  <si>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</si>
  <si>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</si>
  <si>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</si>
  <si>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</si>
  <si>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</si>
  <si>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</si>
  <si>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</si>
  <si>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</si>
  <si>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</si>
  <si>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</si>
  <si>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</si>
  <si>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</si>
  <si>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</si>
  <si>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</si>
  <si>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</si>
  <si>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</si>
  <si>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</si>
  <si>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</si>
  <si>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</si>
  <si>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</si>
  <si>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</si>
  <si>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</si>
  <si>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</si>
  <si>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</si>
  <si>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</si>
  <si>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</si>
  <si>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</si>
  <si>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</si>
  <si>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</si>
  <si>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</si>
  <si>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</si>
  <si>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</si>
  <si>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</si>
  <si>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</si>
  <si>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</si>
  <si>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</si>
  <si>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</si>
  <si>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</si>
  <si>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</si>
  <si>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</si>
  <si>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</si>
  <si>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</si>
  <si>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</si>
  <si>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</si>
  <si>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</si>
  <si>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</si>
  <si>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</si>
  <si>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</si>
  <si>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</si>
  <si>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</si>
  <si>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</si>
  <si>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</si>
  <si>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</si>
  <si>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</si>
  <si>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</si>
  <si>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</si>
  <si>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</si>
  <si>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</si>
  <si>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</si>
  <si>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</si>
  <si>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</si>
  <si>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</si>
  <si>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</si>
  <si>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</si>
  <si>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</si>
  <si>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</si>
  <si>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</si>
  <si>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</si>
  <si>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</si>
  <si>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</si>
  <si>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</si>
  <si>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</si>
  <si>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</si>
  <si>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</si>
  <si>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</si>
  <si>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</si>
  <si>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</si>
  <si>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</si>
  <si>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</si>
  <si>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</si>
  <si>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</si>
  <si>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</si>
  <si>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</si>
  <si>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</si>
  <si>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</si>
  <si>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</si>
  <si>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</si>
  <si>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</si>
  <si>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</si>
  <si>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</si>
  <si>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</si>
  <si>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</si>
  <si>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</si>
  <si>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</si>
  <si>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</si>
  <si>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</si>
  <si>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</si>
  <si>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</si>
  <si>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</si>
  <si>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</si>
  <si>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</si>
  <si>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</si>
  <si>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</si>
  <si>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</si>
  <si>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</si>
  <si>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</si>
  <si>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</si>
  <si>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</si>
  <si>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</si>
  <si>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</si>
  <si>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</si>
  <si>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</si>
  <si>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</si>
  <si>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</si>
  <si>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</si>
  <si>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</si>
  <si>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</si>
  <si>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</si>
  <si>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</si>
  <si>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</si>
  <si>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</si>
  <si>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</si>
  <si>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</si>
  <si>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</si>
  <si>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</si>
  <si>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</si>
  <si>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</si>
  <si>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</si>
  <si>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</si>
  <si>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</si>
  <si>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</si>
  <si>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</si>
  <si>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</si>
  <si>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</si>
  <si>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</si>
  <si>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</si>
  <si>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</si>
  <si>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</si>
  <si>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</si>
  <si>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</si>
  <si>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</si>
  <si>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</si>
  <si>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</si>
  <si>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</si>
  <si>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</si>
  <si>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</si>
  <si>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</si>
  <si>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</si>
  <si>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</si>
  <si>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</si>
  <si>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</si>
  <si>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</si>
  <si>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</si>
  <si>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</si>
  <si>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</si>
  <si>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</si>
  <si>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</si>
  <si>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</si>
  <si>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</si>
  <si>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</si>
  <si>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</si>
  <si>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</si>
  <si>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</si>
  <si>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</si>
  <si>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</si>
  <si>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</si>
  <si>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</si>
  <si>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</si>
  <si>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</si>
  <si>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</si>
  <si>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</si>
  <si>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</si>
  <si>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</si>
  <si>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</si>
  <si>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</si>
  <si>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</si>
  <si>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</si>
  <si>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</si>
  <si>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</si>
  <si>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</si>
  <si>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</si>
  <si>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</si>
  <si>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</si>
  <si>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</si>
  <si>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</si>
  <si>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</si>
  <si>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</si>
  <si>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</si>
  <si>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</si>
  <si>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</si>
  <si>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</si>
  <si>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</si>
  <si>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</si>
  <si>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</si>
  <si>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</si>
  <si>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</si>
  <si>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</si>
  <si>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</si>
  <si>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</si>
  <si>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</si>
  <si>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</si>
  <si>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</si>
  <si>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</si>
  <si>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</si>
  <si>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</si>
  <si>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</si>
  <si>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</si>
  <si>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</si>
  <si>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</si>
  <si>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</si>
  <si>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</si>
  <si>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</si>
  <si>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</si>
  <si>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</si>
  <si>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</si>
  <si>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</si>
  <si>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</si>
  <si>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</si>
  <si>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</si>
  <si>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</si>
  <si>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</si>
  <si>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</si>
  <si>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</si>
  <si>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</si>
  <si>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</si>
  <si>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</si>
  <si>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</si>
  <si>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</si>
  <si>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</si>
  <si>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</si>
  <si>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</si>
  <si>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</si>
  <si>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</si>
  <si>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</si>
  <si>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</si>
  <si>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</si>
  <si>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</si>
  <si>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</si>
  <si>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</si>
  <si>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</si>
  <si>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</si>
  <si>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</si>
  <si>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</si>
  <si>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</si>
  <si>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</si>
  <si>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</si>
  <si>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</si>
  <si>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</si>
  <si>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</si>
  <si>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</si>
  <si>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</si>
  <si>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</si>
  <si>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</si>
  <si>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</si>
  <si>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</si>
  <si>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</si>
  <si>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</si>
  <si>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</si>
  <si>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</si>
  <si>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</si>
  <si>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</si>
  <si>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</si>
  <si>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</si>
  <si>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</si>
  <si>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</si>
  <si>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</si>
  <si>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</si>
  <si>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</si>
  <si>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</si>
  <si>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</si>
  <si>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</si>
  <si>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</si>
  <si>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</si>
  <si>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</si>
  <si>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</si>
  <si>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</si>
  <si>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</si>
  <si>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</si>
  <si>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</si>
  <si>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</si>
  <si>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</si>
  <si>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</si>
  <si>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</si>
  <si>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</si>
  <si>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</si>
  <si>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</si>
  <si>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</si>
  <si>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</si>
  <si>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</si>
  <si>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</si>
  <si>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</si>
  <si>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</si>
  <si>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</si>
  <si>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</si>
  <si>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</si>
  <si>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</si>
  <si>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</si>
  <si>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</si>
  <si>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</si>
  <si>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</si>
  <si>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</si>
  <si>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</si>
  <si>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</si>
  <si>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</si>
  <si>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</si>
  <si>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</si>
  <si>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</si>
  <si>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</si>
  <si>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</si>
  <si>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</si>
  <si>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</si>
  <si>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</si>
  <si>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</si>
  <si>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</si>
  <si>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</si>
  <si>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</si>
  <si>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</si>
  <si>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</si>
  <si>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</si>
  <si>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</si>
  <si>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</si>
  <si>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</si>
  <si>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</si>
  <si>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</si>
  <si>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</si>
  <si>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</si>
  <si>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</si>
  <si>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</si>
  <si>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</si>
  <si>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</si>
  <si>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</si>
  <si>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</si>
  <si>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</si>
  <si>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</si>
  <si>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</si>
  <si>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</si>
  <si>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</si>
  <si>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</si>
  <si>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</si>
  <si>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</si>
  <si>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</si>
  <si>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</si>
  <si>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</si>
  <si>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</si>
  <si>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</si>
  <si>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</si>
  <si>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</si>
  <si>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</si>
  <si>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</si>
  <si>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</si>
  <si>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</si>
  <si>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</si>
  <si>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</si>
  <si>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</si>
  <si>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</si>
  <si>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</si>
  <si>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</si>
  <si>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</si>
  <si>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</si>
  <si>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</si>
  <si>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</si>
  <si>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</si>
  <si>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</si>
  <si>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</si>
  <si>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</si>
  <si>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</si>
  <si>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</si>
  <si>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</si>
  <si>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</si>
  <si>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</si>
  <si>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</si>
  <si>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</si>
  <si>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</si>
  <si>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</si>
  <si>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</si>
  <si>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</si>
  <si>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</si>
  <si>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</si>
  <si>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</si>
  <si>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</si>
  <si>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</si>
  <si>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</si>
  <si>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</si>
  <si>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</si>
  <si>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</si>
  <si>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</si>
  <si>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</si>
  <si>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</si>
  <si>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</si>
  <si>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</si>
  <si>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</si>
  <si>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</si>
  <si>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</si>
  <si>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</si>
  <si>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</si>
  <si>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</si>
  <si>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</si>
  <si>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</si>
  <si>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</si>
  <si>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</si>
  <si>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</si>
  <si>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</si>
  <si>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</si>
  <si>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</si>
  <si>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</si>
  <si>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</si>
  <si>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</si>
  <si>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</si>
  <si>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</si>
  <si>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</si>
  <si>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</si>
  <si>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</si>
  <si>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</si>
  <si>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</si>
  <si>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</si>
  <si>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</si>
  <si>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</si>
  <si>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</si>
  <si>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</si>
  <si>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</si>
  <si>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</si>
  <si>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</si>
  <si>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</si>
  <si>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</si>
  <si>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</si>
  <si>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</si>
  <si>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</si>
  <si>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</si>
  <si>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</si>
  <si>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</si>
  <si>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</si>
  <si>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</si>
  <si>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</si>
  <si>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</si>
  <si>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</si>
  <si>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</si>
  <si>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</si>
  <si>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</si>
  <si>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</si>
  <si>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</si>
  <si>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</si>
  <si>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</si>
  <si>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</si>
  <si>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</si>
  <si>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</si>
  <si>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</si>
  <si>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</si>
  <si>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</si>
  <si>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</si>
  <si>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</si>
  <si>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</si>
  <si>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</si>
  <si>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</si>
  <si>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</si>
  <si>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</si>
  <si>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</si>
  <si>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</si>
  <si>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</si>
  <si>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</si>
  <si>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</si>
  <si>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</si>
  <si>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</si>
  <si>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</si>
  <si>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</si>
  <si>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</si>
  <si>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</si>
  <si>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</si>
  <si>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</si>
  <si>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</si>
  <si>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</si>
  <si>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</si>
  <si>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</si>
  <si>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</si>
  <si>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</si>
  <si>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</si>
  <si>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</si>
  <si>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</si>
  <si>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</si>
  <si>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</si>
  <si>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</si>
  <si>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</si>
  <si>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</si>
  <si>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</si>
  <si>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</si>
  <si>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</si>
  <si>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</si>
  <si>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</si>
  <si>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</si>
  <si>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</si>
  <si>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</si>
  <si>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</si>
  <si>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</si>
  <si>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</si>
  <si>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</si>
  <si>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</si>
  <si>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</si>
  <si>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</si>
  <si>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</si>
  <si>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</si>
  <si>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</si>
  <si>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</si>
  <si>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</si>
  <si>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</si>
  <si>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</si>
  <si>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</si>
  <si>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</si>
  <si>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</si>
  <si>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</si>
  <si>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</si>
  <si>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</si>
  <si>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</si>
  <si>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</si>
  <si>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</si>
  <si>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</si>
  <si>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</si>
  <si>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</si>
  <si>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</si>
  <si>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</si>
  <si>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</si>
  <si>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</si>
  <si>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</si>
  <si>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</si>
  <si>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</si>
  <si>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</si>
  <si>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</si>
  <si>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</si>
  <si>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</si>
  <si>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</si>
  <si>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</si>
  <si>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</si>
  <si>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</si>
  <si>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</si>
  <si>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</si>
  <si>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</si>
  <si>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</si>
  <si>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</si>
  <si>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</si>
  <si>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</si>
  <si>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</si>
  <si>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</si>
  <si>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</si>
  <si>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</si>
  <si>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</si>
  <si>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</si>
  <si>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</si>
  <si>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</si>
  <si>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</si>
  <si>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</si>
  <si>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</si>
  <si>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</si>
  <si>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</si>
  <si>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</si>
  <si>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</si>
  <si>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</si>
  <si>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</si>
  <si>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</si>
  <si>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</si>
  <si>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</si>
  <si>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</si>
  <si>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</si>
  <si>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</si>
  <si>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</si>
  <si>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</si>
  <si>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</si>
  <si>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</si>
  <si>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</si>
  <si>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</si>
  <si>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</si>
  <si>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</si>
  <si>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</si>
  <si>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</si>
  <si>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</si>
  <si>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</si>
  <si>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</si>
  <si>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</si>
  <si>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</si>
  <si>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</si>
  <si>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</si>
  <si>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</si>
  <si>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</si>
  <si>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</si>
  <si>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</si>
  <si>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</si>
  <si>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</si>
  <si>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</si>
  <si>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</si>
  <si>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</si>
  <si>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</si>
  <si>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</si>
  <si>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</si>
  <si>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</si>
  <si>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</si>
  <si>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</si>
  <si>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</si>
  <si>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</si>
  <si>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</si>
  <si>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</si>
  <si>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</si>
  <si>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</si>
  <si>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</si>
  <si>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</si>
  <si>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</si>
  <si>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</si>
  <si>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</si>
  <si>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</si>
  <si>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</si>
  <si>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</si>
  <si>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</si>
  <si>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</si>
  <si>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</si>
  <si>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</si>
  <si>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</si>
  <si>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</si>
  <si>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</si>
  <si>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</si>
  <si>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</si>
  <si>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</si>
  <si>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</si>
  <si>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</si>
  <si>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</si>
  <si>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</si>
  <si>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</si>
  <si>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</si>
  <si>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</si>
  <si>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</si>
  <si>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</si>
  <si>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</si>
  <si>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</si>
  <si>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</si>
  <si>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</si>
  <si>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</si>
  <si>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</si>
  <si>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</si>
  <si>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</si>
  <si>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</si>
  <si>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</si>
  <si>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</si>
  <si>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</si>
  <si>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</si>
  <si>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</si>
  <si>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</si>
  <si>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</si>
  <si>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</si>
  <si>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</si>
  <si>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</si>
  <si>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</si>
  <si>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</si>
  <si>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</si>
  <si>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</si>
  <si>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</si>
  <si>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</si>
  <si>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</si>
  <si>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</si>
  <si>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</si>
  <si>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</si>
  <si>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</si>
  <si>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</si>
  <si>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</si>
  <si>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</si>
  <si>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</si>
  <si>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</si>
  <si>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</si>
  <si>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</si>
  <si>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</si>
  <si>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</si>
  <si>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</si>
  <si>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</si>
  <si>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</si>
  <si>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</si>
  <si>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</si>
  <si>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</si>
  <si>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</si>
  <si>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</si>
  <si>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</si>
  <si>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</si>
  <si>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</si>
  <si>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</si>
  <si>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</si>
  <si>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</si>
  <si>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</si>
  <si>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</si>
  <si>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</si>
  <si>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</si>
  <si>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</si>
  <si>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</si>
  <si>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</si>
  <si>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</si>
  <si>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</si>
  <si>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</si>
  <si>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</si>
  <si>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</si>
  <si>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</si>
  <si>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</si>
  <si>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</si>
  <si>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</si>
  <si>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</si>
  <si>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</si>
  <si>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</si>
  <si>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</si>
  <si>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</si>
  <si>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</si>
  <si>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</si>
  <si>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</si>
  <si>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</si>
  <si>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</si>
  <si>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</si>
  <si>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</si>
  <si>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</si>
  <si>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</si>
  <si>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</si>
  <si>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</si>
  <si>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</si>
  <si>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</si>
  <si>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</si>
  <si>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</si>
  <si>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</si>
  <si>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</si>
  <si>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</si>
  <si>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</si>
  <si>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</si>
  <si>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</si>
  <si>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</si>
  <si>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</si>
  <si>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</si>
  <si>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</si>
  <si>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</si>
  <si>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</si>
  <si>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</si>
  <si>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</si>
  <si>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</si>
  <si>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</si>
  <si>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</si>
  <si>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</si>
  <si>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</si>
  <si>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</si>
  <si>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</si>
  <si>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</si>
  <si>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</si>
  <si>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</si>
  <si>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</si>
  <si>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</si>
  <si>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</si>
  <si>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</si>
  <si>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</si>
  <si>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</si>
  <si>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</si>
  <si>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</si>
  <si>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</si>
  <si>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</si>
  <si>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</si>
  <si>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</si>
  <si>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</si>
  <si>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</si>
  <si>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</si>
  <si>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</si>
  <si>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</si>
  <si>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</si>
  <si>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</si>
  <si>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</si>
  <si>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</si>
  <si>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</si>
  <si>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</si>
  <si>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</si>
  <si>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</si>
  <si>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</si>
  <si>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</si>
  <si>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</si>
  <si>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</si>
  <si>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</si>
  <si>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</si>
  <si>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</si>
  <si>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</si>
  <si>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</si>
  <si>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</si>
  <si>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</si>
  <si>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</si>
  <si>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</si>
  <si>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</si>
  <si>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</si>
  <si>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</si>
  <si>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</si>
  <si>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</si>
  <si>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</si>
  <si>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</si>
  <si>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</si>
  <si>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</si>
  <si>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</si>
  <si>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</si>
  <si>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</si>
  <si>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</si>
  <si>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</si>
  <si>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</si>
  <si>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</si>
  <si>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</si>
  <si>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</si>
  <si>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</si>
  <si>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</si>
  <si>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</si>
  <si>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</si>
  <si>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</si>
  <si>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</si>
  <si>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</si>
  <si>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</si>
  <si>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</si>
  <si>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</si>
  <si>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</si>
  <si>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</si>
  <si>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</si>
  <si>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</si>
  <si>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</si>
  <si>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</si>
  <si>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</si>
  <si>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</si>
  <si>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</si>
  <si>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</si>
  <si>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</si>
  <si>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</si>
  <si>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</si>
  <si>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</si>
  <si>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</si>
  <si>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</si>
  <si>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</si>
  <si>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</si>
  <si>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</si>
  <si>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</si>
  <si>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</si>
  <si>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</si>
  <si>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</si>
  <si>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</si>
  <si>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</si>
  <si>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</si>
  <si>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</si>
  <si>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</si>
  <si>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</si>
  <si>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</si>
  <si>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</si>
  <si>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</si>
  <si>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</si>
  <si>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</si>
  <si>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</si>
  <si>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</si>
  <si>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</si>
  <si>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</si>
  <si>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</si>
  <si>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</si>
  <si>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</si>
  <si>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</si>
  <si>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</si>
  <si>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</si>
  <si>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</si>
  <si>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</si>
  <si>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</si>
  <si>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</si>
  <si>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</si>
  <si>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</si>
  <si>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</si>
  <si>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</si>
  <si>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</si>
  <si>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</si>
  <si>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</si>
  <si>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</si>
  <si>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</si>
  <si>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</si>
  <si>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</si>
  <si>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</si>
  <si>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</si>
  <si>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</si>
  <si>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</si>
  <si>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</si>
  <si>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</si>
  <si>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</si>
  <si>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</si>
  <si>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</si>
  <si>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</si>
  <si>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</si>
  <si>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</si>
  <si>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</si>
  <si>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</si>
  <si>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</si>
  <si>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</si>
  <si>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</si>
  <si>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</si>
  <si>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</si>
  <si>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</si>
  <si>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</si>
  <si>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</si>
  <si>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</si>
  <si>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</si>
  <si>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</si>
  <si>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</si>
  <si>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</si>
  <si>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</si>
  <si>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</si>
  <si>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</si>
  <si>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</si>
  <si>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</si>
  <si>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</si>
  <si>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</si>
  <si>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</si>
  <si>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</si>
  <si>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</si>
  <si>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</si>
  <si>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</si>
  <si>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</si>
  <si>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</si>
  <si>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</si>
  <si>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</si>
  <si>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</si>
  <si>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</si>
  <si>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</si>
  <si>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</si>
  <si>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</si>
  <si>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</si>
  <si>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</si>
  <si>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</si>
  <si>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</si>
  <si>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</si>
  <si>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</si>
  <si>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</si>
  <si>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</si>
  <si>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</si>
  <si>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</si>
  <si>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</si>
  <si>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</si>
  <si>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</si>
  <si>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</si>
  <si>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</si>
  <si>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</si>
  <si>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</si>
  <si>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</si>
  <si>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</si>
  <si>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</si>
  <si>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</si>
  <si>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</si>
  <si>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</si>
  <si>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</si>
  <si>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</si>
  <si>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</si>
  <si>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</si>
  <si>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</si>
  <si>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</si>
  <si>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</si>
  <si>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</si>
  <si>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</si>
  <si>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</si>
  <si>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</si>
  <si>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</si>
  <si>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</si>
  <si>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</si>
  <si>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</si>
  <si>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</si>
  <si>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</si>
  <si>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</si>
  <si>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</si>
  <si>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</si>
  <si>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</si>
  <si>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</si>
  <si>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</si>
  <si>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</si>
  <si>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</si>
  <si>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</si>
  <si>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</si>
  <si>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</si>
  <si>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</si>
  <si>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</si>
  <si>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</si>
  <si>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</si>
  <si>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</si>
  <si>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</si>
  <si>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</si>
  <si>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</si>
  <si>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</si>
  <si>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</si>
  <si>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</si>
  <si>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</si>
  <si>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</si>
  <si>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</si>
  <si>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</si>
  <si>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</si>
  <si>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</si>
  <si>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</si>
  <si>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</si>
  <si>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</si>
  <si>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</si>
  <si>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</si>
  <si>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</si>
  <si>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</si>
  <si>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</si>
  <si>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</si>
  <si>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</si>
  <si>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</si>
  <si>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</si>
  <si>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</si>
  <si>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</si>
  <si>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</si>
  <si>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</si>
  <si>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</si>
  <si>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</si>
  <si>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</si>
  <si>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</si>
  <si>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</si>
  <si>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</si>
  <si>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</si>
  <si>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</si>
  <si>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</si>
  <si>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</si>
  <si>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</si>
  <si>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</si>
  <si>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</si>
  <si>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</si>
  <si>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</si>
  <si>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</si>
  <si>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</si>
  <si>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</si>
  <si>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</si>
  <si>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</si>
  <si>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</si>
  <si>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</si>
  <si>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</si>
  <si>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</si>
  <si>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</si>
  <si>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</si>
  <si>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</si>
  <si>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</si>
  <si>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</si>
  <si>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</si>
  <si>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</si>
  <si>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</si>
  <si>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</si>
  <si>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</si>
  <si>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</si>
  <si>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</si>
  <si>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</si>
  <si>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</si>
  <si>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</si>
  <si>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</si>
  <si>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</si>
  <si>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</si>
  <si>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</si>
  <si>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</si>
  <si>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</si>
  <si>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</si>
  <si>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</si>
  <si>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</si>
  <si>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</si>
  <si>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</si>
  <si>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</si>
  <si>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</si>
  <si>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</si>
  <si>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</si>
  <si>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</si>
  <si>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</si>
  <si>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</si>
  <si>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</si>
  <si>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</si>
  <si>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</si>
  <si>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</si>
  <si>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</si>
  <si>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</si>
  <si>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</si>
  <si>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</si>
  <si>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</si>
  <si>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</si>
  <si>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</si>
  <si>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</si>
  <si>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</si>
  <si>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</si>
  <si>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</si>
  <si>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</si>
  <si>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</si>
  <si>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</si>
  <si>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</si>
  <si>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</si>
  <si>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</si>
  <si>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</si>
  <si>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</si>
  <si>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</si>
  <si>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</si>
  <si>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</si>
  <si>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</si>
  <si>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</si>
  <si>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</si>
  <si>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</si>
  <si>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</si>
  <si>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</si>
  <si>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</si>
  <si>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</si>
  <si>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</si>
  <si>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</si>
  <si>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</si>
  <si>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</si>
  <si>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</si>
  <si>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</si>
  <si>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</si>
  <si>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</si>
  <si>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</si>
  <si>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</si>
  <si>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</si>
  <si>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</si>
  <si>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</si>
  <si>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</si>
  <si>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</si>
  <si>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</si>
  <si>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</si>
  <si>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</si>
  <si>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</si>
  <si>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</si>
  <si>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</si>
  <si>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</si>
  <si>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</si>
  <si>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</si>
  <si>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</si>
  <si>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</si>
  <si>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</si>
  <si>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</si>
  <si>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</si>
  <si>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</si>
  <si>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</si>
  <si>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</si>
  <si>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</si>
  <si>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</si>
  <si>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</si>
  <si>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</si>
  <si>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</si>
  <si>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</si>
  <si>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</si>
  <si>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</si>
  <si>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</si>
  <si>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</si>
  <si>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</si>
  <si>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</si>
  <si>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</si>
  <si>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</si>
  <si>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</si>
  <si>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</si>
  <si>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</si>
  <si>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</si>
  <si>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</si>
  <si>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</si>
  <si>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</si>
  <si>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</si>
  <si>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</si>
  <si>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</si>
  <si>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</si>
  <si>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</si>
  <si>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</si>
  <si>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</si>
  <si>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</si>
  <si>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</si>
  <si>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</si>
  <si>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</si>
  <si>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</si>
  <si>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</si>
  <si>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</si>
  <si>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</si>
  <si>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</si>
  <si>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</si>
  <si>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</si>
  <si>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</si>
  <si>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</si>
  <si>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</si>
  <si>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</si>
  <si>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</si>
  <si>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</si>
  <si>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</si>
  <si>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</si>
  <si>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</si>
  <si>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</si>
  <si>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</si>
  <si>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</si>
  <si>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</si>
  <si>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</si>
  <si>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</si>
  <si>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</si>
  <si>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</si>
  <si>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</si>
  <si>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</si>
  <si>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</si>
  <si>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</si>
  <si>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</si>
  <si>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</si>
  <si>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</si>
  <si>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</si>
  <si>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</si>
  <si>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</si>
  <si>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</si>
  <si>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</si>
  <si>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</si>
  <si>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</si>
  <si>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</si>
  <si>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</si>
  <si>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</si>
  <si>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</si>
  <si>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</si>
  <si>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</si>
  <si>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</si>
  <si>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</si>
  <si>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</si>
  <si>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</si>
  <si>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</si>
  <si>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</si>
  <si>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</si>
  <si>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</si>
  <si>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</si>
  <si>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</si>
  <si>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</si>
  <si>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</si>
  <si>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</si>
  <si>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</si>
  <si>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</si>
  <si>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</si>
  <si>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</si>
  <si>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</si>
  <si>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</si>
  <si>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</si>
  <si>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</si>
  <si>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</si>
  <si>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</si>
  <si>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</si>
  <si>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</si>
  <si>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</si>
  <si>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</si>
  <si>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</si>
  <si>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</si>
  <si>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</si>
  <si>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</si>
  <si>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</si>
  <si>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</si>
  <si>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</si>
  <si>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</si>
  <si>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</si>
  <si>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</si>
  <si>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</si>
  <si>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</si>
  <si>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</si>
  <si>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</si>
  <si>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</si>
  <si>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</si>
  <si>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</si>
  <si>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</si>
  <si>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</si>
  <si>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</si>
  <si>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</si>
  <si>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</si>
  <si>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</si>
  <si>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</si>
  <si>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</si>
  <si>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</si>
  <si>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</si>
  <si>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</si>
  <si>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</si>
  <si>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</si>
  <si>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</si>
  <si>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</si>
  <si>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</si>
  <si>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</si>
  <si>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</si>
  <si>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</si>
  <si>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</si>
  <si>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</si>
  <si>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</si>
  <si>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</si>
  <si>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</si>
  <si>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</si>
  <si>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</si>
  <si>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</si>
  <si>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</si>
  <si>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</si>
  <si>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</si>
  <si>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</si>
  <si>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</si>
  <si>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</si>
  <si>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</si>
  <si>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</si>
  <si>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</si>
  <si>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</si>
  <si>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</si>
  <si>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</si>
  <si>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</si>
  <si>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</si>
  <si>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</si>
  <si>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</si>
  <si>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</si>
  <si>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</si>
  <si>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</si>
  <si>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</si>
  <si>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</si>
  <si>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</si>
  <si>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</si>
  <si>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</si>
  <si>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</si>
  <si>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</si>
  <si>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</si>
  <si>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</si>
  <si>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</si>
  <si>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</si>
  <si>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</si>
  <si>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</si>
  <si>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</si>
  <si>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</si>
  <si>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</si>
  <si>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</si>
  <si>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</si>
  <si>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</si>
  <si>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</si>
  <si>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</si>
  <si>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</si>
  <si>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</si>
  <si>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</si>
  <si>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</si>
  <si>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</si>
  <si>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</si>
  <si>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</si>
  <si>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</si>
  <si>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</si>
  <si>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</si>
  <si>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</si>
  <si>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</si>
  <si>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</si>
  <si>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</si>
  <si>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</si>
  <si>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</si>
  <si>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</si>
  <si>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</si>
  <si>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</si>
  <si>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</si>
  <si>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</si>
  <si>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</si>
  <si>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</si>
  <si>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</si>
  <si>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</si>
  <si>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</si>
  <si>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</si>
  <si>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</si>
  <si>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</si>
  <si>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</si>
  <si>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</si>
  <si>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</si>
  <si>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</si>
  <si>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</si>
  <si>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</si>
  <si>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</si>
  <si>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</si>
  <si>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</si>
  <si>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</si>
  <si>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</si>
  <si>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</si>
  <si>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</si>
  <si>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</si>
  <si>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</si>
  <si>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</si>
  <si>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</si>
  <si>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</si>
  <si>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</si>
  <si>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</si>
  <si>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</si>
  <si>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</si>
  <si>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</si>
  <si>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</si>
  <si>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</si>
  <si>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</si>
  <si>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</si>
  <si>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</si>
  <si>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</si>
  <si>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</si>
  <si>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</si>
  <si>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</si>
  <si>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</si>
  <si>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</si>
  <si>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</si>
  <si>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</si>
  <si>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</si>
  <si>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</si>
  <si>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</si>
  <si>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</si>
  <si>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</si>
  <si>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</si>
  <si>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</si>
  <si>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</si>
  <si>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</si>
  <si>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</si>
  <si>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</si>
  <si>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</si>
  <si>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</si>
  <si>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</si>
  <si>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</si>
  <si>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</si>
  <si>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</si>
  <si>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</si>
  <si>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</si>
  <si>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</si>
  <si>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</si>
  <si>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</si>
  <si>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</si>
  <si>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</si>
  <si>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</si>
  <si>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</si>
  <si>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</si>
  <si>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</si>
  <si>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</si>
  <si>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</si>
  <si>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</si>
  <si>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</si>
  <si>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</si>
  <si>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</si>
  <si>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</si>
  <si>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</si>
  <si>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</si>
  <si>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</si>
  <si>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</si>
  <si>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</si>
  <si>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</si>
  <si>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</si>
  <si>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</si>
  <si>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</si>
  <si>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</si>
  <si>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</si>
  <si>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</si>
  <si>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</si>
  <si>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</si>
  <si>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</si>
  <si>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</si>
  <si>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</si>
  <si>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</si>
  <si>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</si>
  <si>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</si>
  <si>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</si>
  <si>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</si>
  <si>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</si>
  <si>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</si>
  <si>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</si>
  <si>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</si>
  <si>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</si>
  <si>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</si>
  <si>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</si>
  <si>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</si>
  <si>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</si>
  <si>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</si>
  <si>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</si>
  <si>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</si>
  <si>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</si>
  <si>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</si>
  <si>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</si>
  <si>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</si>
  <si>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</si>
  <si>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</si>
  <si>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</si>
  <si>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</si>
  <si>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</si>
  <si>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</si>
  <si>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</si>
  <si>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</si>
  <si>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</si>
  <si>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</si>
  <si>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</si>
  <si>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</si>
  <si>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</si>
  <si>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</si>
  <si>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</si>
  <si>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</si>
  <si>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</si>
  <si>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</si>
  <si>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</si>
  <si>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</si>
  <si>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</si>
  <si>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</si>
  <si>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</si>
  <si>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</si>
  <si>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</si>
  <si>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</si>
  <si>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</si>
  <si>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</si>
  <si>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</si>
  <si>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</si>
  <si>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</si>
  <si>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</si>
  <si>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</si>
  <si>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</si>
  <si>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</si>
  <si>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</si>
  <si>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</si>
  <si>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</si>
  <si>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</si>
  <si>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</si>
  <si>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</si>
  <si>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</si>
  <si>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</si>
  <si>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</si>
  <si>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</si>
  <si>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</si>
  <si>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</si>
  <si>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</si>
  <si>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</si>
  <si>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</si>
  <si>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</si>
  <si>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</si>
  <si>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</si>
  <si>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</si>
  <si>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</si>
  <si>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</si>
  <si>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</si>
  <si>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</si>
  <si>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</si>
  <si>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</si>
  <si>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</si>
  <si>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</si>
  <si>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</si>
  <si>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</si>
  <si>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</si>
  <si>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</si>
  <si>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</si>
  <si>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</si>
  <si>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</si>
  <si>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</si>
  <si>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</si>
  <si>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</si>
  <si>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</si>
  <si>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</si>
  <si>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</si>
  <si>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</si>
  <si>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</si>
  <si>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</si>
  <si>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</si>
  <si>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</si>
  <si>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</si>
  <si>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</si>
  <si>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</si>
  <si>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</si>
  <si>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</si>
  <si>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</si>
  <si>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</si>
  <si>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</si>
  <si>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</si>
  <si>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</si>
  <si>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</si>
  <si>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</si>
  <si>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</si>
  <si>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</si>
  <si>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</si>
  <si>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</si>
  <si>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</si>
  <si>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</si>
  <si>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</si>
  <si>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</si>
  <si>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</si>
  <si>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</si>
  <si>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</si>
  <si>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</si>
  <si>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</si>
  <si>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</si>
  <si>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</si>
  <si>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</si>
  <si>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</si>
  <si>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</si>
  <si>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</si>
  <si>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</si>
  <si>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</si>
  <si>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</si>
  <si>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</si>
  <si>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</si>
  <si>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</si>
  <si>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</si>
  <si>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</si>
  <si>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</si>
  <si>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</si>
  <si>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</si>
  <si>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</si>
  <si>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</si>
  <si>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</si>
  <si>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</si>
  <si>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</si>
  <si>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</si>
  <si>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</si>
  <si>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</si>
  <si>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</si>
  <si>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</si>
  <si>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</si>
  <si>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</si>
  <si>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</si>
  <si>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</si>
  <si>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</si>
  <si>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</si>
  <si>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</si>
  <si>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</si>
  <si>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</si>
  <si>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</si>
  <si>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</si>
  <si>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</si>
  <si>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</si>
  <si>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</si>
  <si>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</si>
  <si>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</si>
  <si>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</si>
  <si>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</si>
  <si>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</si>
  <si>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</si>
  <si>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</si>
  <si>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</si>
  <si>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</si>
  <si>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</si>
  <si>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</si>
  <si>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</si>
  <si>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</si>
  <si>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</si>
  <si>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</si>
  <si>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</si>
  <si>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</si>
  <si>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</si>
  <si>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</si>
  <si>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</si>
  <si>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</si>
  <si>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</si>
  <si>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</si>
  <si>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</si>
  <si>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</si>
  <si>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</si>
  <si>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</si>
  <si>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</si>
  <si>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</si>
  <si>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</si>
  <si>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</si>
  <si>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</si>
  <si>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</si>
  <si>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</si>
  <si>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</si>
  <si>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</si>
  <si>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</si>
  <si>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</si>
  <si>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</si>
  <si>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</si>
  <si>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</si>
  <si>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</si>
  <si>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</si>
  <si>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</si>
  <si>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</si>
  <si>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</si>
  <si>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</si>
  <si>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</si>
  <si>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</si>
  <si>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</si>
  <si>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</si>
  <si>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</si>
  <si>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</si>
  <si>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</si>
  <si>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</si>
  <si>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</si>
  <si>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</si>
  <si>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</si>
  <si>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</si>
  <si>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</si>
  <si>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</si>
  <si>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</si>
  <si>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</si>
  <si>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</si>
  <si>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</si>
  <si>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</si>
  <si>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</si>
  <si>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</si>
  <si>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</si>
  <si>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</si>
  <si>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</si>
  <si>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</si>
  <si>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</si>
  <si>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</si>
  <si>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</si>
  <si>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</si>
  <si>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</si>
  <si>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</si>
  <si>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</si>
  <si>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</si>
  <si>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</si>
  <si>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</si>
  <si>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</si>
  <si>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</si>
  <si>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</si>
  <si>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</si>
  <si>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</si>
  <si>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</si>
  <si>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</si>
  <si>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</si>
  <si>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</si>
  <si>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</si>
  <si>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</si>
  <si>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</si>
  <si>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</si>
  <si>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</si>
  <si>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</si>
  <si>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</si>
  <si>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</si>
  <si>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</si>
  <si>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</si>
  <si>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</si>
  <si>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</si>
  <si>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</si>
  <si>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</si>
  <si>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</si>
  <si>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</si>
  <si>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</si>
  <si>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</si>
  <si>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</si>
  <si>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</si>
  <si>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</si>
  <si>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</si>
  <si>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</si>
  <si>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</si>
  <si>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</si>
  <si>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</si>
  <si>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</si>
  <si>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</si>
  <si>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</si>
  <si>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</si>
  <si>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</si>
  <si>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</si>
  <si>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</si>
  <si>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</si>
  <si>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</si>
  <si>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</si>
  <si>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</si>
  <si>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</si>
  <si>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</si>
  <si>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</si>
  <si>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</si>
  <si>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</si>
  <si>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</si>
  <si>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</si>
  <si>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</si>
  <si>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</si>
  <si>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</si>
  <si>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</si>
  <si>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</si>
  <si>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</si>
  <si>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</si>
  <si>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</si>
  <si>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</si>
  <si>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</si>
  <si>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</si>
  <si>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</si>
  <si>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</si>
  <si>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</si>
  <si>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</si>
  <si>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</si>
  <si>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</si>
  <si>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</si>
  <si>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</si>
  <si>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</si>
  <si>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</si>
  <si>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</si>
  <si>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</si>
  <si>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</si>
  <si>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</si>
  <si>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</si>
  <si>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</si>
  <si>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</si>
  <si>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</si>
  <si>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</si>
  <si>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</si>
  <si>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</si>
  <si>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</si>
  <si>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</si>
  <si>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</si>
  <si>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</si>
  <si>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</si>
  <si>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</si>
  <si>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</si>
  <si>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</si>
  <si>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</si>
  <si>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</si>
  <si>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</si>
  <si>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</si>
  <si>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</si>
  <si>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</si>
  <si>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</si>
  <si>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</si>
  <si>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</si>
  <si>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</si>
  <si>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</si>
  <si>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</si>
  <si>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</si>
  <si>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</si>
  <si>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</si>
  <si>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</si>
  <si>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</si>
  <si>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</si>
  <si>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</si>
  <si>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</si>
  <si>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</si>
  <si>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</si>
  <si>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</si>
  <si>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</si>
  <si>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</si>
  <si>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</si>
  <si>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</si>
  <si>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</si>
  <si>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</si>
  <si>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</si>
  <si>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</si>
  <si>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</si>
  <si>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</si>
  <si>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</si>
  <si>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</si>
  <si>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</si>
  <si>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</si>
  <si>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</si>
  <si>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</si>
  <si>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</si>
  <si>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</si>
  <si>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</si>
  <si>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</si>
  <si>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</si>
  <si>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</si>
  <si>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</si>
  <si>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</si>
  <si>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</si>
  <si>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</si>
  <si>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</si>
  <si>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</si>
  <si>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</si>
  <si>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</si>
  <si>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</si>
  <si>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</si>
  <si>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</si>
  <si>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</si>
  <si>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</si>
  <si>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</si>
  <si>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</si>
  <si>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</si>
  <si>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</si>
  <si>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</si>
  <si>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</si>
  <si>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</si>
  <si>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</si>
  <si>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</si>
  <si>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</si>
  <si>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</si>
  <si>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</si>
  <si>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</si>
  <si>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</si>
  <si>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</si>
  <si>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</si>
  <si>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</si>
  <si>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</si>
  <si>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</si>
  <si>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</si>
  <si>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</si>
  <si>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</si>
  <si>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</si>
  <si>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</si>
  <si>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</si>
  <si>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</si>
  <si>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</si>
  <si>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</si>
  <si>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</si>
  <si>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</si>
  <si>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</si>
  <si>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</si>
  <si>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</si>
  <si>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</si>
  <si>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</si>
  <si>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</si>
  <si>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</si>
  <si>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</si>
  <si>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</si>
  <si>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</si>
  <si>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</si>
  <si>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</si>
  <si>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</si>
  <si>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</si>
  <si>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</si>
  <si>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</si>
  <si>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</si>
  <si>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</si>
  <si>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</si>
  <si>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</si>
  <si>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</si>
  <si>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</si>
  <si>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</si>
  <si>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</si>
  <si>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</si>
  <si>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</si>
  <si>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</si>
  <si>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</si>
  <si>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</si>
  <si>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</si>
  <si>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</si>
  <si>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</si>
  <si>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</si>
  <si>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</si>
  <si>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</si>
  <si>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</si>
  <si>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</si>
  <si>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</si>
  <si>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</si>
  <si>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</si>
  <si>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</si>
  <si>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</si>
  <si>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</si>
  <si>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</si>
  <si>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</si>
  <si>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</si>
  <si>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</si>
  <si>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</si>
  <si>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</si>
  <si>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</si>
  <si>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</si>
  <si>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</si>
  <si>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</si>
  <si>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</si>
  <si>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</si>
  <si>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</si>
  <si>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</si>
  <si>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</si>
  <si>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</si>
  <si>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</si>
  <si>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</si>
  <si>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</si>
  <si>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</si>
  <si>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</si>
  <si>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</si>
  <si>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</si>
  <si>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</si>
  <si>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</si>
  <si>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</si>
  <si>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</si>
  <si>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</si>
  <si>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</si>
  <si>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</si>
  <si>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</si>
  <si>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</si>
  <si>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</si>
  <si>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</si>
  <si>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</si>
  <si>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</si>
  <si>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</si>
  <si>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</si>
  <si>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</si>
  <si>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</si>
  <si>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</si>
  <si>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</si>
  <si>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</si>
  <si>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</si>
  <si>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</si>
  <si>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</si>
  <si>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</si>
  <si>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</si>
  <si>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</si>
  <si>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</si>
  <si>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</si>
  <si>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</si>
  <si>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</si>
  <si>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</si>
  <si>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</si>
  <si>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</si>
  <si>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</si>
  <si>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</si>
  <si>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</si>
  <si>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</si>
  <si>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</si>
  <si>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</si>
  <si>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</si>
  <si>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</si>
  <si>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</si>
  <si>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</si>
  <si>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</si>
  <si>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</si>
  <si>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</si>
  <si>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</si>
  <si>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</si>
  <si>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</si>
  <si>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</si>
  <si>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</si>
  <si>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</si>
  <si>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</si>
  <si>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</si>
  <si>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</si>
  <si>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</si>
  <si>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</si>
  <si>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</si>
  <si>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</si>
  <si>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</si>
  <si>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</si>
  <si>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</si>
  <si>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</si>
  <si>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</si>
  <si>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</si>
  <si>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</si>
  <si>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</si>
  <si>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</si>
  <si>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</si>
  <si>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</si>
  <si>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</si>
  <si>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</si>
  <si>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</si>
  <si>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</si>
  <si>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</si>
  <si>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</si>
  <si>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</si>
  <si>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</si>
  <si>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</si>
  <si>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</si>
  <si>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</si>
  <si>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</si>
  <si>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</si>
  <si>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</si>
  <si>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</si>
  <si>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</si>
  <si>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</si>
  <si>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</si>
  <si>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</si>
  <si>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</si>
  <si>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</si>
  <si>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</si>
  <si>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</si>
  <si>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</si>
  <si>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</si>
  <si>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</si>
  <si>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</si>
  <si>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</si>
  <si>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</si>
  <si>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</si>
  <si>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</si>
  <si>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</si>
  <si>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</si>
  <si>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</si>
  <si>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</si>
  <si>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</si>
  <si>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</si>
  <si>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</si>
  <si>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</si>
  <si>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</si>
  <si>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</si>
  <si>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</si>
  <si>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</si>
  <si>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</si>
  <si>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</si>
  <si>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</si>
  <si>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</si>
  <si>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</si>
  <si>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</si>
  <si>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</si>
  <si>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</si>
  <si>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</si>
  <si>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</si>
  <si>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</si>
  <si>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</si>
  <si>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</si>
  <si>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</si>
  <si>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</si>
  <si>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</si>
  <si>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</si>
  <si>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</si>
  <si>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</si>
  <si>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</si>
  <si>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</si>
  <si>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</si>
  <si>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</si>
  <si>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</si>
  <si>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</si>
  <si>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</si>
  <si>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</si>
  <si>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</si>
  <si>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</si>
  <si>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</si>
  <si>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</si>
  <si>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</si>
  <si>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</si>
  <si>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</si>
  <si>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</si>
  <si>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</si>
  <si>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</si>
  <si>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</si>
  <si>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</si>
  <si>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</si>
  <si>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</si>
  <si>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</si>
  <si>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</si>
  <si>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</si>
  <si>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</si>
  <si>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</si>
  <si>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</si>
  <si>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</si>
  <si>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</si>
  <si>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</si>
  <si>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</si>
  <si>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</si>
  <si>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</si>
  <si>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</si>
  <si>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</si>
  <si>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</si>
  <si>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</si>
  <si>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</si>
  <si>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</si>
  <si>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</si>
  <si>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</si>
  <si>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</si>
  <si>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</si>
  <si>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</si>
  <si>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</si>
  <si>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</si>
  <si>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</si>
  <si>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</si>
  <si>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</si>
  <si>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</si>
  <si>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</si>
  <si>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</si>
  <si>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</si>
  <si>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</si>
  <si>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</si>
  <si>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</si>
  <si>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</si>
  <si>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</si>
  <si>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</si>
  <si>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</si>
  <si>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</si>
  <si>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</si>
  <si>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</si>
  <si>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</si>
  <si>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</si>
  <si>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</si>
  <si>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</si>
  <si>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</si>
  <si>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</si>
  <si>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</si>
  <si>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</si>
  <si>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</si>
  <si>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</si>
  <si>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</si>
  <si>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</si>
  <si>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</si>
  <si>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</si>
  <si>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</si>
  <si>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</si>
  <si>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</si>
  <si>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</si>
  <si>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</si>
  <si>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</si>
  <si>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</si>
  <si>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</si>
  <si>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</si>
  <si>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</si>
  <si>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</si>
  <si>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</si>
  <si>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</si>
  <si>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</si>
  <si>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</si>
  <si>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</si>
  <si>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</si>
  <si>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</si>
  <si>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</si>
  <si>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</si>
  <si>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</si>
  <si>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</si>
  <si>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</si>
  <si>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</si>
  <si>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</si>
  <si>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</si>
  <si>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</si>
  <si>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</si>
  <si>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</si>
  <si>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</si>
  <si>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</si>
  <si>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</si>
  <si>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</si>
  <si>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</si>
  <si>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</si>
  <si>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</si>
  <si>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</si>
  <si>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</si>
  <si>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</si>
  <si>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</si>
  <si>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</si>
  <si>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</si>
  <si>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</si>
  <si>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</si>
  <si>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</si>
  <si>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</si>
  <si>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</si>
  <si>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</si>
  <si>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</si>
  <si>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</si>
  <si>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</si>
  <si>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</si>
  <si>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</si>
  <si>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</si>
  <si>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</si>
  <si>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</si>
  <si>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</si>
  <si>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</si>
  <si>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</si>
  <si>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</si>
  <si>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</si>
  <si>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</si>
  <si>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</si>
  <si>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</si>
  <si>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</si>
  <si>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</si>
  <si>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</si>
  <si>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</si>
  <si>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</si>
  <si>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</si>
  <si>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</si>
  <si>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</si>
  <si>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</si>
  <si>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</si>
  <si>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</si>
  <si>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</si>
  <si>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</si>
  <si>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</si>
  <si>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</si>
  <si>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</si>
  <si>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</si>
  <si>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</si>
  <si>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</si>
  <si>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</si>
  <si>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</si>
  <si>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</si>
  <si>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</si>
  <si>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</si>
  <si>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</si>
  <si>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</si>
  <si>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</si>
  <si>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</si>
  <si>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</si>
  <si>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</si>
  <si>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</si>
  <si>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</si>
  <si>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</si>
  <si>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</si>
  <si>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</si>
  <si>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</si>
  <si>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</si>
  <si>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</si>
  <si>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</si>
  <si>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</si>
  <si>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</si>
  <si>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</si>
  <si>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</si>
  <si>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</si>
  <si>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</si>
  <si>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</si>
  <si>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</si>
  <si>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</si>
  <si>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</si>
  <si>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</si>
  <si>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</si>
  <si>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</si>
  <si>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</si>
  <si>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</si>
  <si>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</si>
  <si>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</si>
  <si>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</si>
  <si>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</si>
  <si>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</si>
  <si>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</si>
  <si>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</si>
  <si>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</si>
  <si>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</si>
  <si>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</si>
  <si>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</si>
  <si>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</si>
  <si>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</si>
  <si>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</si>
  <si>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</si>
  <si>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</si>
  <si>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</si>
  <si>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</si>
  <si>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</si>
  <si>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</si>
  <si>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</si>
  <si>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</si>
  <si>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</si>
  <si>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</si>
  <si>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</si>
  <si>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</si>
  <si>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</si>
  <si>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</si>
  <si>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</si>
  <si>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</si>
  <si>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</si>
  <si>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</si>
  <si>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</si>
  <si>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</si>
  <si>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</si>
  <si>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</si>
  <si>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</si>
  <si>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</si>
  <si>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</si>
  <si>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</si>
  <si>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</si>
  <si>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</si>
  <si>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</si>
  <si>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</si>
  <si>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</si>
  <si>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</si>
  <si>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</si>
  <si>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</si>
  <si>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</si>
  <si>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</si>
  <si>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</si>
  <si>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</si>
  <si>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</si>
  <si>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</si>
  <si>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</si>
  <si>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</si>
  <si>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</si>
  <si>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</si>
  <si>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</si>
  <si>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</si>
  <si>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</si>
  <si>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</si>
  <si>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</si>
  <si>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</si>
  <si>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</si>
  <si>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</si>
  <si>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</si>
  <si>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</si>
  <si>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</si>
  <si>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</si>
  <si>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</si>
  <si>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</si>
  <si>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</si>
  <si>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</si>
  <si>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</si>
  <si>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</si>
  <si>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</si>
  <si>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</si>
  <si>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</si>
  <si>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</si>
  <si>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</si>
  <si>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</si>
  <si>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</si>
  <si>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</si>
  <si>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</si>
  <si>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</si>
  <si>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</si>
  <si>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</si>
  <si>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</si>
  <si>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</si>
  <si>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</si>
  <si>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</si>
  <si>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</si>
  <si>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</si>
  <si>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</si>
  <si>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</si>
  <si>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</si>
  <si>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</si>
  <si>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</si>
  <si>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</si>
  <si>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</si>
  <si>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</si>
  <si>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</si>
  <si>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</si>
  <si>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</si>
  <si>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</si>
  <si>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</si>
  <si>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</si>
  <si>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</si>
  <si>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</si>
  <si>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</si>
  <si>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</si>
  <si>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</si>
  <si>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</si>
  <si>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</si>
  <si>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</si>
  <si>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</si>
  <si>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</si>
  <si>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</si>
  <si>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</si>
  <si>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</si>
  <si>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</si>
  <si>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</si>
  <si>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</si>
  <si>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</si>
  <si>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</si>
  <si>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</si>
  <si>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</si>
  <si>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</si>
  <si>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</si>
  <si>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</si>
  <si>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</si>
  <si>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</si>
  <si>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</si>
  <si>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</si>
  <si>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</si>
  <si>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</si>
  <si>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</si>
  <si>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</si>
  <si>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</si>
  <si>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</si>
  <si>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</si>
  <si>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</si>
  <si>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</si>
  <si>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</si>
  <si>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</si>
  <si>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</si>
  <si>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</si>
  <si>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</si>
  <si>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</si>
  <si>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</si>
  <si>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</si>
  <si>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</si>
  <si>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</si>
  <si>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</si>
  <si>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</si>
  <si>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</si>
  <si>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</si>
  <si>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</si>
  <si>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</si>
  <si>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</si>
  <si>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</si>
  <si>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</si>
  <si>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</si>
  <si>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</si>
  <si>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</si>
  <si>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</si>
  <si>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</si>
  <si>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</si>
  <si>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</si>
  <si>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</si>
  <si>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</si>
  <si>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</si>
  <si>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</si>
  <si>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</si>
  <si>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</si>
  <si>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</si>
  <si>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</si>
  <si>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</si>
  <si>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</si>
  <si>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</si>
  <si>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</si>
  <si>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</si>
  <si>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</si>
  <si>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</si>
  <si>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</si>
  <si>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</si>
  <si>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</si>
  <si>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</si>
  <si>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</si>
  <si>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</si>
  <si>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</si>
  <si>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</si>
  <si>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</si>
  <si>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</si>
  <si>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</si>
  <si>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</si>
  <si>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</si>
  <si>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</si>
  <si>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</si>
  <si>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</si>
  <si>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</si>
  <si>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</si>
  <si>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</si>
  <si>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</si>
  <si>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</si>
  <si>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</si>
  <si>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</si>
  <si>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</si>
  <si>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</si>
  <si>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</si>
  <si>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</si>
  <si>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</si>
  <si>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</si>
  <si>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</si>
  <si>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</si>
  <si>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</si>
  <si>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</si>
  <si>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</si>
  <si>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</si>
  <si>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</si>
  <si>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</si>
  <si>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</si>
  <si>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</si>
  <si>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</si>
  <si>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</si>
  <si>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</si>
  <si>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</si>
  <si>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</si>
  <si>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</si>
  <si>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</si>
  <si>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</si>
  <si>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</si>
  <si>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</si>
  <si>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</si>
  <si>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</si>
  <si>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</si>
  <si>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</si>
  <si>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</si>
  <si>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</si>
  <si>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</si>
  <si>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</si>
  <si>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</si>
  <si>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</si>
  <si>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</si>
  <si>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</si>
  <si>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</si>
  <si>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</si>
  <si>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</si>
  <si>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</si>
  <si>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</si>
  <si>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</si>
  <si>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</si>
  <si>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</si>
  <si>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</si>
  <si>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</si>
  <si>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</si>
  <si>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</si>
  <si>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</si>
  <si>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</si>
  <si>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</si>
  <si>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</si>
  <si>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</si>
  <si>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</si>
  <si>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</si>
  <si>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</si>
  <si>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</si>
  <si>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</si>
  <si>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</si>
  <si>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</si>
  <si>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</si>
  <si>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</si>
  <si>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</si>
  <si>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</si>
  <si>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</si>
  <si>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</si>
  <si>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</si>
  <si>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</si>
  <si>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</si>
  <si>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</si>
  <si>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</si>
  <si>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</si>
  <si>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</si>
  <si>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</si>
  <si>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</si>
  <si>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</si>
  <si>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</si>
  <si>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</si>
  <si>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</si>
  <si>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</si>
  <si>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</si>
  <si>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</si>
  <si>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</si>
  <si>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</si>
  <si>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</si>
  <si>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</si>
  <si>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</si>
  <si>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</si>
  <si>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</si>
  <si>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</si>
  <si>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</si>
  <si>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</si>
  <si>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</si>
  <si>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</si>
  <si>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</si>
  <si>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</si>
  <si>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</si>
  <si>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</si>
  <si>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</si>
  <si>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</si>
  <si>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</si>
  <si>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</si>
  <si>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</si>
  <si>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</si>
  <si>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</si>
  <si>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</si>
  <si>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</si>
  <si>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</si>
  <si>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</si>
  <si>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</si>
  <si>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</si>
  <si>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</si>
  <si>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</si>
  <si>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</si>
  <si>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</si>
  <si>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</si>
  <si>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</si>
  <si>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</si>
  <si>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</si>
  <si>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</si>
  <si>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</si>
  <si>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</si>
  <si>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</si>
  <si>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</si>
  <si>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</si>
  <si>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</si>
  <si>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</si>
  <si>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</si>
  <si>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</si>
  <si>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</si>
  <si>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</si>
  <si>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</si>
  <si>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</si>
  <si>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</si>
  <si>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</si>
  <si>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</si>
  <si>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</si>
  <si>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</si>
  <si>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</si>
  <si>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</si>
  <si>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</si>
  <si>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</si>
  <si>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</si>
  <si>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</si>
  <si>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</si>
  <si>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</si>
  <si>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</si>
  <si>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</si>
  <si>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</si>
  <si>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</si>
  <si>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</si>
  <si>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</si>
  <si>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</si>
  <si>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</si>
  <si>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</si>
  <si>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</si>
  <si>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</si>
  <si>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</si>
  <si>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</si>
  <si>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</si>
  <si>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</si>
  <si>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</si>
  <si>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</si>
  <si>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</si>
  <si>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</si>
  <si>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</si>
  <si>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</si>
  <si>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</si>
  <si>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</si>
  <si>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</si>
  <si>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</si>
  <si>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</si>
  <si>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</si>
  <si>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</si>
  <si>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</si>
  <si>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</si>
  <si>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</si>
  <si>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</si>
  <si>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</si>
  <si>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</si>
  <si>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</si>
  <si>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</si>
  <si>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</si>
  <si>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</si>
  <si>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</si>
  <si>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</si>
  <si>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</si>
  <si>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</si>
  <si>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</si>
  <si>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</si>
  <si>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</si>
  <si>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</si>
  <si>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</si>
  <si>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</si>
  <si>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</si>
  <si>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</si>
  <si>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</si>
  <si>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</si>
  <si>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</si>
  <si>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</si>
  <si>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</si>
  <si>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</si>
  <si>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</si>
  <si>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</si>
  <si>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</si>
  <si>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</si>
  <si>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</si>
  <si>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</si>
  <si>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</si>
  <si>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</si>
  <si>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</si>
  <si>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</si>
  <si>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</si>
  <si>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</si>
  <si>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</si>
  <si>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</si>
  <si>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</si>
  <si>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</si>
  <si>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</si>
  <si>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</si>
  <si>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</si>
  <si>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</si>
  <si>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</si>
  <si>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</si>
  <si>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</si>
  <si>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</si>
  <si>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</si>
  <si>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</si>
  <si>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</si>
  <si>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</si>
  <si>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</si>
  <si>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</si>
  <si>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</si>
  <si>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</si>
  <si>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</si>
  <si>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</si>
  <si>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</si>
  <si>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</si>
  <si>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</si>
  <si>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</si>
  <si>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</si>
  <si>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</si>
  <si>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</si>
  <si>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</si>
  <si>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</si>
  <si>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</si>
  <si>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</si>
  <si>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</si>
  <si>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</si>
  <si>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</si>
  <si>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</si>
  <si>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</si>
  <si>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</si>
  <si>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</si>
  <si>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</si>
  <si>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</si>
  <si>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</si>
  <si>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</si>
  <si>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</si>
  <si>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</si>
  <si>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</si>
  <si>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</si>
  <si>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</si>
  <si>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</si>
  <si>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</si>
  <si>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</si>
  <si>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</si>
  <si>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</si>
  <si>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</si>
  <si>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</si>
  <si>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</si>
  <si>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</si>
  <si>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</si>
  <si>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</si>
  <si>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</si>
  <si>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</si>
  <si>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</si>
  <si>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</si>
  <si>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</si>
  <si>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</si>
  <si>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</si>
  <si>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</si>
  <si>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</si>
  <si>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</si>
  <si>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</si>
  <si>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</si>
  <si>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</si>
  <si>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</si>
  <si>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</si>
  <si>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</si>
  <si>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</si>
  <si>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</si>
  <si>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</si>
  <si>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</si>
  <si>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</si>
  <si>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</si>
  <si>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</si>
  <si>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</si>
  <si>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</si>
  <si>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</si>
  <si>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</si>
  <si>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</si>
  <si>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</si>
  <si>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</si>
  <si>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</si>
  <si>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</si>
  <si>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</si>
  <si>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</si>
  <si>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</si>
  <si>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</si>
  <si>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</si>
  <si>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</si>
  <si>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</si>
  <si>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</si>
  <si>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</si>
  <si>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</si>
  <si>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</si>
  <si>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</si>
  <si>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</si>
  <si>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</si>
  <si>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</si>
  <si>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</si>
  <si>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</si>
  <si>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</si>
  <si>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</si>
  <si>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</si>
  <si>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</si>
  <si>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</si>
  <si>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</si>
  <si>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</si>
  <si>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</si>
  <si>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</si>
  <si>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</si>
  <si>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</si>
  <si>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</si>
  <si>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</si>
  <si>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</si>
  <si>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</si>
  <si>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</si>
  <si>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</si>
  <si>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</si>
  <si>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</si>
  <si>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</si>
  <si>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</si>
  <si>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</si>
  <si>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</si>
  <si>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</si>
  <si>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</si>
  <si>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</si>
  <si>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</si>
  <si>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</si>
  <si>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</si>
  <si>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</si>
  <si>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</si>
  <si>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</si>
  <si>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</si>
  <si>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</si>
  <si>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</si>
  <si>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</si>
  <si>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</si>
  <si>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</si>
  <si>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</si>
  <si>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</si>
  <si>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</si>
  <si>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</si>
  <si>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</si>
  <si>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</si>
  <si>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</si>
  <si>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</si>
  <si>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</si>
  <si>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</si>
  <si>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</si>
  <si>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</si>
  <si>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</si>
  <si>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</si>
  <si>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</si>
  <si>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</si>
  <si>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</si>
  <si>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</si>
  <si>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</si>
  <si>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</si>
  <si>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</si>
  <si>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</si>
  <si>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</si>
  <si>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</si>
  <si>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</si>
  <si>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</si>
  <si>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</si>
  <si>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</si>
  <si>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</si>
  <si>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</si>
  <si>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</si>
  <si>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</si>
  <si>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</si>
  <si>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</si>
  <si>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</si>
  <si>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</si>
  <si>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</si>
  <si>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</si>
  <si>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</si>
  <si>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</si>
  <si>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</si>
  <si>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</si>
  <si>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</si>
  <si>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</si>
  <si>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</si>
  <si>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</si>
  <si>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</si>
  <si>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</si>
  <si>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</si>
  <si>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</si>
  <si>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</si>
  <si>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</si>
  <si>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</si>
  <si>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</si>
  <si>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</si>
  <si>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</si>
  <si>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</si>
  <si>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</si>
  <si>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</si>
  <si>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</si>
  <si>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</si>
  <si>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</si>
  <si>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</si>
  <si>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</si>
  <si>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</si>
  <si>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</si>
  <si>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</si>
  <si>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</si>
  <si>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</si>
  <si>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</si>
  <si>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</si>
  <si>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</si>
  <si>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</si>
  <si>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</si>
  <si>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</si>
  <si>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</si>
  <si>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</si>
  <si>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</si>
  <si>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</si>
  <si>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</si>
  <si>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</si>
  <si>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</si>
  <si>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</si>
  <si>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</si>
  <si>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</si>
  <si>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</si>
  <si>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</si>
  <si>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</si>
  <si>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</si>
  <si>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</si>
  <si>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</si>
  <si>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</si>
  <si>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</si>
  <si>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</si>
  <si>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</si>
  <si>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</si>
  <si>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</si>
  <si>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</si>
  <si>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</si>
  <si>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</si>
  <si>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</si>
  <si>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</si>
  <si>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</si>
  <si>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</si>
  <si>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</si>
  <si>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</si>
  <si>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</si>
  <si>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</si>
  <si>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</si>
  <si>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</si>
  <si>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</si>
  <si>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</si>
  <si>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</si>
  <si>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</si>
  <si>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</si>
  <si>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</si>
  <si>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</si>
  <si>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</si>
  <si>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</si>
  <si>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</si>
  <si>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</si>
  <si>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</si>
  <si>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</si>
  <si>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</si>
  <si>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</si>
  <si>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</si>
  <si>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</si>
  <si>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</si>
  <si>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</si>
  <si>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</si>
  <si>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</si>
  <si>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</si>
  <si>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</si>
  <si>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</si>
  <si>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</si>
  <si>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</si>
  <si>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</si>
  <si>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</si>
  <si>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</si>
  <si>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</si>
  <si>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</si>
  <si>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</si>
  <si>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</si>
  <si>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</si>
  <si>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</si>
  <si>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</si>
  <si>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</si>
  <si>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</si>
  <si>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</si>
  <si>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</si>
  <si>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</si>
  <si>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</si>
  <si>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</si>
  <si>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</si>
  <si>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</si>
  <si>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</si>
  <si>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</si>
  <si>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</si>
  <si>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</si>
  <si>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</si>
  <si>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</si>
  <si>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</si>
  <si>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</si>
  <si>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</si>
  <si>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</si>
  <si>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</si>
  <si>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</si>
  <si>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</si>
  <si>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</si>
  <si>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</si>
  <si>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</si>
  <si>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</si>
  <si>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</si>
  <si>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</si>
  <si>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</si>
  <si>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</si>
  <si>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</si>
  <si>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</si>
  <si>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</si>
  <si>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</si>
  <si>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</si>
  <si>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</si>
  <si>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</si>
  <si>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</si>
  <si>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</si>
  <si>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</si>
  <si>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</si>
  <si>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</si>
  <si>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</si>
  <si>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</si>
  <si>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</si>
  <si>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</si>
  <si>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</si>
  <si>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</si>
  <si>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</si>
  <si>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</si>
  <si>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</si>
  <si>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</si>
  <si>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</si>
  <si>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</si>
  <si>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</si>
  <si>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</si>
  <si>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</si>
  <si>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</si>
  <si>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</si>
  <si>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</si>
  <si>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</si>
  <si>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</si>
  <si>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</si>
  <si>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</si>
  <si>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</si>
  <si>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</si>
  <si>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</si>
  <si>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</si>
  <si>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</si>
  <si>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</si>
  <si>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</si>
  <si>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</si>
  <si>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</si>
  <si>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</si>
  <si>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</si>
  <si>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</si>
  <si>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</si>
  <si>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</si>
  <si>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</si>
  <si>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</si>
  <si>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</si>
  <si>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</si>
  <si>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</si>
  <si>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</si>
  <si>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</si>
  <si>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</si>
  <si>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</si>
  <si>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</si>
  <si>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</si>
  <si>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</si>
  <si>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</si>
  <si>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</si>
  <si>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</si>
  <si>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</si>
  <si>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</si>
  <si>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</si>
  <si>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</si>
  <si>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</si>
  <si>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</si>
  <si>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</si>
  <si>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</si>
  <si>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</si>
  <si>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</si>
  <si>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</si>
  <si>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</si>
  <si>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</si>
  <si>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</si>
  <si>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</si>
  <si>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</si>
  <si>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</si>
  <si>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</si>
  <si>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</si>
  <si>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</si>
  <si>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</si>
  <si>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</si>
  <si>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</si>
  <si>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</si>
  <si>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</si>
  <si>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</si>
  <si>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</si>
  <si>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</si>
  <si>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</si>
  <si>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</si>
  <si>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</si>
  <si>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</si>
  <si>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</si>
  <si>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</si>
  <si>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</si>
  <si>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</si>
  <si>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</si>
  <si>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</si>
  <si>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</si>
  <si>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</si>
  <si>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</si>
  <si>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</si>
  <si>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</si>
  <si>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</si>
  <si>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</si>
  <si>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</si>
  <si>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</si>
  <si>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</si>
  <si>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</si>
  <si>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</si>
  <si>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</si>
  <si>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</si>
  <si>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</si>
  <si>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</si>
  <si>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</si>
  <si>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</si>
  <si>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</si>
  <si>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</si>
  <si>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</si>
  <si>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</si>
  <si>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</si>
  <si>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</si>
  <si>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</si>
  <si>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</si>
  <si>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</si>
  <si>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</si>
  <si>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</si>
  <si>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</si>
  <si>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</si>
  <si>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</si>
  <si>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</si>
  <si>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</si>
  <si>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</si>
  <si>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</si>
  <si>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</si>
  <si>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</si>
  <si>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</si>
  <si>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</si>
  <si>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</si>
  <si>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</si>
  <si>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</si>
  <si>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</si>
  <si>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</si>
  <si>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</si>
  <si>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</si>
  <si>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</si>
  <si>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</si>
  <si>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</si>
  <si>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</si>
  <si>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</si>
  <si>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</si>
  <si>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</si>
  <si>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</si>
  <si>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</si>
  <si>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</si>
  <si>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</si>
  <si>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</si>
  <si>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</si>
  <si>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</si>
  <si>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</si>
  <si>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</si>
  <si>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</si>
  <si>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</si>
  <si>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</si>
  <si>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</si>
  <si>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</si>
  <si>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</si>
  <si>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</si>
  <si>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</si>
  <si>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</si>
  <si>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</si>
  <si>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</si>
  <si>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</si>
  <si>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</si>
  <si>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</si>
  <si>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</si>
  <si>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</si>
  <si>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</si>
  <si>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</si>
  <si>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</si>
  <si>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</si>
  <si>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</si>
  <si>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</si>
  <si>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</si>
  <si>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</si>
  <si>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</si>
  <si>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</si>
  <si>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</si>
  <si>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</si>
  <si>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</si>
  <si>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</si>
  <si>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</si>
  <si>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</si>
  <si>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</si>
  <si>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</si>
  <si>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</si>
  <si>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</si>
  <si>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</si>
  <si>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</si>
  <si>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</si>
  <si>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</si>
  <si>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</si>
  <si>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</si>
  <si>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</si>
  <si>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</si>
  <si>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</si>
  <si>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</si>
  <si>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</si>
  <si>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</si>
  <si>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</si>
  <si>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</si>
  <si>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</si>
  <si>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</si>
  <si>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</si>
  <si>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</si>
  <si>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</si>
  <si>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</si>
  <si>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</si>
  <si>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</si>
  <si>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</si>
  <si>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</si>
  <si>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</si>
  <si>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</si>
  <si>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</si>
  <si>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</si>
  <si>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</si>
  <si>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</si>
  <si>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</si>
  <si>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</si>
  <si>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</si>
  <si>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</si>
  <si>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</si>
  <si>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</si>
  <si>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</si>
  <si>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</si>
  <si>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</si>
  <si>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</si>
  <si>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</si>
  <si>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</si>
  <si>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</si>
  <si>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</si>
  <si>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</si>
  <si>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</si>
  <si>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</si>
  <si>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</si>
  <si>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</si>
  <si>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</si>
  <si>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</si>
  <si>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</si>
  <si>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</si>
  <si>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</si>
  <si>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</si>
  <si>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</si>
  <si>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</si>
  <si>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</si>
  <si>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</si>
  <si>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</si>
  <si>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</si>
  <si>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</si>
  <si>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</si>
  <si>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</si>
  <si>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</si>
  <si>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</si>
  <si>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</si>
  <si>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</si>
  <si>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</si>
  <si>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</si>
  <si>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</si>
  <si>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</si>
  <si>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</si>
  <si>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</si>
  <si>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</si>
  <si>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</si>
  <si>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</si>
  <si>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</si>
  <si>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</si>
  <si>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</si>
  <si>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</si>
  <si>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</si>
  <si>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</si>
  <si>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</si>
  <si>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</si>
  <si>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</si>
  <si>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</si>
  <si>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</si>
  <si>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</si>
  <si>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</si>
  <si>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</si>
  <si>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</si>
  <si>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</si>
  <si>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</si>
  <si>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</si>
  <si>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</si>
  <si>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</si>
  <si>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</si>
  <si>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</si>
  <si>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</si>
  <si>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</si>
  <si>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</si>
  <si>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</si>
  <si>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</si>
  <si>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</si>
  <si>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</si>
  <si>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</si>
  <si>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</si>
  <si>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</si>
  <si>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</si>
  <si>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</si>
  <si>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</si>
  <si>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</si>
  <si>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</si>
  <si>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</si>
  <si>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</si>
  <si>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</si>
  <si>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</si>
  <si>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</si>
  <si>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</si>
  <si>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</si>
  <si>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</si>
  <si>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</si>
  <si>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</si>
  <si>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</si>
  <si>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</si>
  <si>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</si>
  <si>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</si>
  <si>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</si>
  <si>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</si>
  <si>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</si>
  <si>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</si>
  <si>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</si>
  <si>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</si>
  <si>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</si>
  <si>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</si>
  <si>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</si>
  <si>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</si>
  <si>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</si>
  <si>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</si>
  <si>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</si>
  <si>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</si>
  <si>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</si>
  <si>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</si>
  <si>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</si>
  <si>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</si>
  <si>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</si>
  <si>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</si>
  <si>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</si>
  <si>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</si>
  <si>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</si>
  <si>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</si>
  <si>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</si>
  <si>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</si>
  <si>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</si>
  <si>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</si>
  <si>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</si>
  <si>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</si>
  <si>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</si>
  <si>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</si>
  <si>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</si>
  <si>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</si>
  <si>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</si>
  <si>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</si>
  <si>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</si>
  <si>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</si>
  <si>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</si>
  <si>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</si>
  <si>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</si>
  <si>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</si>
  <si>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</si>
  <si>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</si>
  <si>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</si>
  <si>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</si>
  <si>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</si>
  <si>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</si>
  <si>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</si>
  <si>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</si>
  <si>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</si>
  <si>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</si>
  <si>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</si>
  <si>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</si>
  <si>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</si>
  <si>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</si>
  <si>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</si>
  <si>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</si>
  <si>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</si>
  <si>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</si>
  <si>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</si>
  <si>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</si>
  <si>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</si>
  <si>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</si>
  <si>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</si>
  <si>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</si>
  <si>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</si>
  <si>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</si>
  <si>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</si>
  <si>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</si>
  <si>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</si>
  <si>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</si>
  <si>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</si>
  <si>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</si>
  <si>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</si>
  <si>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</si>
  <si>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</si>
  <si>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</si>
  <si>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</si>
  <si>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</si>
  <si>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</si>
  <si>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</si>
  <si>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</si>
  <si>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</si>
  <si>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</si>
  <si>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</si>
  <si>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</si>
  <si>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</si>
  <si>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</si>
  <si>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</si>
  <si>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</si>
  <si>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</si>
  <si>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</si>
  <si>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</si>
  <si>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</si>
  <si>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</si>
  <si>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</si>
  <si>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</si>
  <si>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</si>
  <si>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</si>
  <si>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</si>
  <si>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</si>
  <si>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</si>
  <si>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</si>
  <si>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</si>
  <si>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</si>
  <si>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</si>
  <si>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</si>
  <si>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</si>
  <si>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</si>
  <si>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</si>
  <si>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</si>
  <si>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</si>
  <si>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</si>
  <si>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</si>
  <si>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</si>
  <si>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</si>
  <si>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</si>
  <si>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</si>
  <si>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</si>
  <si>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</si>
  <si>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</si>
  <si>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</si>
  <si>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</si>
  <si>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</si>
  <si>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</si>
  <si>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</si>
  <si>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</si>
  <si>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</si>
  <si>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</si>
  <si>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</si>
  <si>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</si>
  <si>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</si>
  <si>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</si>
  <si>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</si>
  <si>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</si>
  <si>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</si>
  <si>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</si>
  <si>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</si>
  <si>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</si>
  <si>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</si>
  <si>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</si>
  <si>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</si>
  <si>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</si>
  <si>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</si>
  <si>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</si>
  <si>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</si>
  <si>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</si>
  <si>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</si>
  <si>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</si>
  <si>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</si>
  <si>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</si>
  <si>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</si>
  <si>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</si>
  <si>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</si>
  <si>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</si>
  <si>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</si>
  <si>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</si>
  <si>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</si>
  <si>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</si>
  <si>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</si>
  <si>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</si>
  <si>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</si>
  <si>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</si>
  <si>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</si>
  <si>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</si>
  <si>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</si>
  <si>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</si>
  <si>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</si>
  <si>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</si>
  <si>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</si>
  <si>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</si>
  <si>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</si>
  <si>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</si>
  <si>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</si>
  <si>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</si>
  <si>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</si>
  <si>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</si>
  <si>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</si>
  <si>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</si>
  <si>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</si>
  <si>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</si>
  <si>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</si>
  <si>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</si>
  <si>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</si>
  <si>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</si>
  <si>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</si>
  <si>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</si>
  <si>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</si>
  <si>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</si>
  <si>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</si>
  <si>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</si>
  <si>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</si>
  <si>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</si>
  <si>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</si>
  <si>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</si>
  <si>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</si>
  <si>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</si>
  <si>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</si>
  <si>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</si>
  <si>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</si>
  <si>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</si>
  <si>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</si>
  <si>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</si>
  <si>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</si>
  <si>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</si>
  <si>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</si>
  <si>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</si>
  <si>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</si>
  <si>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</si>
  <si>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</si>
  <si>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</si>
  <si>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</si>
  <si>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</si>
  <si>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</si>
  <si>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</si>
  <si>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</si>
  <si>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</si>
  <si>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</si>
  <si>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</si>
  <si>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</si>
  <si>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</si>
  <si>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</si>
  <si>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</si>
  <si>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</si>
  <si>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</si>
  <si>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</si>
  <si>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</si>
  <si>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</si>
  <si>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</si>
  <si>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</si>
  <si>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</si>
  <si>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</si>
  <si>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</si>
  <si>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</si>
  <si>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</si>
  <si>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</si>
  <si>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</si>
  <si>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</si>
  <si>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</si>
  <si>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</si>
  <si>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</si>
  <si>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</si>
  <si>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</si>
  <si>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</si>
  <si>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</si>
  <si>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</si>
  <si>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</si>
  <si>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</si>
  <si>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</si>
  <si>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</si>
  <si>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</si>
  <si>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</si>
  <si>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</si>
  <si>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</si>
  <si>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</si>
  <si>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</si>
  <si>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</si>
  <si>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</si>
  <si>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</si>
  <si>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</si>
  <si>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</si>
  <si>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</si>
  <si>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</si>
  <si>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</si>
  <si>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</si>
  <si>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</si>
  <si>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</si>
  <si>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</si>
  <si>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</si>
  <si>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</si>
  <si>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</si>
  <si>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</si>
  <si>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</si>
  <si>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</si>
  <si>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</si>
  <si>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</si>
  <si>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</si>
  <si>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</si>
  <si>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</si>
  <si>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</si>
  <si>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</si>
  <si>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</si>
  <si>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</si>
  <si>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</si>
  <si>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</si>
  <si>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</si>
  <si>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</si>
  <si>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</si>
  <si>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</si>
  <si>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</si>
  <si>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</si>
  <si>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</si>
  <si>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</si>
  <si>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</si>
  <si>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</si>
  <si>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</si>
  <si>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</si>
  <si>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</si>
  <si>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</si>
  <si>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</si>
  <si>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</si>
  <si>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</si>
  <si>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</si>
  <si>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</si>
  <si>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</si>
  <si>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</si>
  <si>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</si>
  <si>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</si>
  <si>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</si>
  <si>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</si>
  <si>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</si>
  <si>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</si>
  <si>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</si>
  <si>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</si>
  <si>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</si>
  <si>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</si>
  <si>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</si>
  <si>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</si>
  <si>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</si>
  <si>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</si>
  <si>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</si>
  <si>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</si>
  <si>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</si>
  <si>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</si>
  <si>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</si>
  <si>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</si>
  <si>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</si>
  <si>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</si>
  <si>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</si>
  <si>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</si>
  <si>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</si>
  <si>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</si>
  <si>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</si>
  <si>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</si>
  <si>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</si>
  <si>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</si>
  <si>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</si>
  <si>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</si>
  <si>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</si>
  <si>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</si>
  <si>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</si>
  <si>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</si>
  <si>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</si>
  <si>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</si>
  <si>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</si>
  <si>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</si>
  <si>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</si>
  <si>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</si>
  <si>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</si>
  <si>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</si>
  <si>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</si>
  <si>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</si>
  <si>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</si>
  <si>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</si>
  <si>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</si>
  <si>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</si>
  <si>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</si>
  <si>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</si>
  <si>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</si>
  <si>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</si>
  <si>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</si>
  <si>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</si>
  <si>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</si>
  <si>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</si>
  <si>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</si>
  <si>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</si>
  <si>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</si>
  <si>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</si>
  <si>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</si>
  <si>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</si>
  <si>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</si>
  <si>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</si>
  <si>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</si>
  <si>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</si>
  <si>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</si>
  <si>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</si>
  <si>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</si>
  <si>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</si>
  <si>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</si>
  <si>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</si>
  <si>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</si>
  <si>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</si>
  <si>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</si>
  <si>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</si>
  <si>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</si>
  <si>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</si>
  <si>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</si>
  <si>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</si>
  <si>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</si>
  <si>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</si>
  <si>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</si>
  <si>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</si>
  <si>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</si>
  <si>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</si>
  <si>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</si>
  <si>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</si>
  <si>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</si>
  <si>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</si>
  <si>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</si>
  <si>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</si>
  <si>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</si>
  <si>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</si>
  <si>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</si>
  <si>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</si>
  <si>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</si>
  <si>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</si>
  <si>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</si>
  <si>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</si>
  <si>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</si>
  <si>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</si>
  <si>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</si>
  <si>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</si>
  <si>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</si>
  <si>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</si>
  <si>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</si>
  <si>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</si>
  <si>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</si>
  <si>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</si>
  <si>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</si>
  <si>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</si>
  <si>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</si>
  <si>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</si>
  <si>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</si>
  <si>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</si>
  <si>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</si>
  <si>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</si>
  <si>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</si>
  <si>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</si>
  <si>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</si>
  <si>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</si>
  <si>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</si>
  <si>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</si>
  <si>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</si>
  <si>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</si>
  <si>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</si>
  <si>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</si>
  <si>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</si>
  <si>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</si>
  <si>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</si>
  <si>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</si>
  <si>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</si>
  <si>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</si>
  <si>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</si>
  <si>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</si>
  <si>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</si>
  <si>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</si>
  <si>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</si>
  <si>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</si>
  <si>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</si>
  <si>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</si>
  <si>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</si>
  <si>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</si>
  <si>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</si>
  <si>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</si>
  <si>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</si>
  <si>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</si>
  <si>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</si>
  <si>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</si>
  <si>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</si>
  <si>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</si>
  <si>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</si>
  <si>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</si>
  <si>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</si>
  <si>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</si>
  <si>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</si>
  <si>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</si>
  <si>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</si>
  <si>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</si>
  <si>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</si>
  <si>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</si>
  <si>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</si>
  <si>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</si>
  <si>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</si>
  <si>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</si>
  <si>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</si>
  <si>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</si>
  <si>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</si>
  <si>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</si>
  <si>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</si>
  <si>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</si>
  <si>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</si>
  <si>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</si>
  <si>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</si>
  <si>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</si>
  <si>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</si>
  <si>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</si>
  <si>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</si>
  <si>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</si>
  <si>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</si>
  <si>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</si>
  <si>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</si>
  <si>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</si>
  <si>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</si>
  <si>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</si>
  <si>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</si>
  <si>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</si>
  <si>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</si>
  <si>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</si>
  <si>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</si>
  <si>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</si>
  <si>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</si>
  <si>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</si>
  <si>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</si>
  <si>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</si>
  <si>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</si>
  <si>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</si>
  <si>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</si>
  <si>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</si>
  <si>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</si>
  <si>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</si>
  <si>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</si>
  <si>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</si>
  <si>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</si>
  <si>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</si>
  <si>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</si>
  <si>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</si>
  <si>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</si>
  <si>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</si>
  <si>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</si>
  <si>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</si>
  <si>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</si>
  <si>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</si>
  <si>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</si>
  <si>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</si>
  <si>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</si>
  <si>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</si>
  <si>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</si>
  <si>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</si>
  <si>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</si>
  <si>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</si>
  <si>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</si>
  <si>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</si>
  <si>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</si>
  <si>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</si>
  <si>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</si>
  <si>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</si>
  <si>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</si>
  <si>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</si>
  <si>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</si>
  <si>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</si>
  <si>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</si>
  <si>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</si>
  <si>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</si>
  <si>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</si>
  <si>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</si>
  <si>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</si>
  <si>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</si>
  <si>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</si>
  <si>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</si>
  <si>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</si>
  <si>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</si>
  <si>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</si>
  <si>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</si>
  <si>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</si>
  <si>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</si>
  <si>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</si>
  <si>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</si>
  <si>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</si>
  <si>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</si>
  <si>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</si>
  <si>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</si>
  <si>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</si>
  <si>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</si>
  <si>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</si>
  <si>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</si>
  <si>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</si>
  <si>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</si>
  <si>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</si>
  <si>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</si>
  <si>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</si>
  <si>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</si>
  <si>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</si>
  <si>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</si>
  <si>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</si>
  <si>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</si>
  <si>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</si>
  <si>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</si>
  <si>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</si>
  <si>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</si>
  <si>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</si>
  <si>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</si>
  <si>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</si>
  <si>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</si>
  <si>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</si>
  <si>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</si>
  <si>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</si>
  <si>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</si>
  <si>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</si>
  <si>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</si>
  <si>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</si>
  <si>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</si>
  <si>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</si>
  <si>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</si>
  <si>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</si>
  <si>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</si>
  <si>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</si>
  <si>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</si>
  <si>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</si>
  <si>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</si>
  <si>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</si>
  <si>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</si>
  <si>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</si>
  <si>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</si>
  <si>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</si>
  <si>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</si>
  <si>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</si>
  <si>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</si>
  <si>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</si>
  <si>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</si>
  <si>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</si>
  <si>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</si>
  <si>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</si>
  <si>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</si>
  <si>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</si>
  <si>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</si>
  <si>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</si>
  <si>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</si>
  <si>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</si>
  <si>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</si>
  <si>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</si>
  <si>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</si>
  <si>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</si>
  <si>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</si>
  <si>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</si>
  <si>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</si>
  <si>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</si>
  <si>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</si>
  <si>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</si>
  <si>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</si>
  <si>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</si>
  <si>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</si>
  <si>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</si>
  <si>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</si>
  <si>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</si>
  <si>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</si>
  <si>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</si>
  <si>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</si>
  <si>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</si>
  <si>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</si>
  <si>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</si>
  <si>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</si>
  <si>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</si>
  <si>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</si>
  <si>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</si>
  <si>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</si>
  <si>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</si>
  <si>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</si>
  <si>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</si>
  <si>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</si>
  <si>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</si>
  <si>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</si>
  <si>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</si>
  <si>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</si>
  <si>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</si>
  <si>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</si>
  <si>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</si>
  <si>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</si>
  <si>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</si>
  <si>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</si>
  <si>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</si>
  <si>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</si>
  <si>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</si>
  <si>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</si>
  <si>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</si>
  <si>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</si>
  <si>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</si>
  <si>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</si>
  <si>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</si>
  <si>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</si>
  <si>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</si>
  <si>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</si>
  <si>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</si>
  <si>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</si>
  <si>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</si>
  <si>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</si>
  <si>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</si>
  <si>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</si>
  <si>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</si>
  <si>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</si>
  <si>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</si>
  <si>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</si>
  <si>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</si>
  <si>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</si>
  <si>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</si>
  <si>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</si>
  <si>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</si>
  <si>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</si>
  <si>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</si>
  <si>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</si>
  <si>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</si>
  <si>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</si>
  <si>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</si>
  <si>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</si>
  <si>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</si>
  <si>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</si>
  <si>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</si>
  <si>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</si>
  <si>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</si>
  <si>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</si>
  <si>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</si>
  <si>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</si>
  <si>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</si>
  <si>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</si>
  <si>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</si>
  <si>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</si>
  <si>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</si>
  <si>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</si>
  <si>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</si>
  <si>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</si>
  <si>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</si>
  <si>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</si>
  <si>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</si>
  <si>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</si>
  <si>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</si>
  <si>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</si>
  <si>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</si>
  <si>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</si>
  <si>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</si>
  <si>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</si>
  <si>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</si>
  <si>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</si>
  <si>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</si>
  <si>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</si>
  <si>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</si>
  <si>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</si>
  <si>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</si>
  <si>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</si>
  <si>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</si>
  <si>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</si>
  <si>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</si>
  <si>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</si>
  <si>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</si>
  <si>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</si>
  <si>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</si>
  <si>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</si>
  <si>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</si>
  <si>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</si>
  <si>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</si>
  <si>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</si>
  <si>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</si>
  <si>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</si>
  <si>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</si>
  <si>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</si>
  <si>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</si>
  <si>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</si>
  <si>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</si>
  <si>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</si>
  <si>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</si>
  <si>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</si>
  <si>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</si>
  <si>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</si>
  <si>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</si>
  <si>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</si>
  <si>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</si>
  <si>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</si>
  <si>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</si>
  <si>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</si>
  <si>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</si>
  <si>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</si>
  <si>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</si>
  <si>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</si>
  <si>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</si>
  <si>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</si>
  <si>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</si>
  <si>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</si>
  <si>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</si>
  <si>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</si>
  <si>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</si>
  <si>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</si>
  <si>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</si>
  <si>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</si>
  <si>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</si>
  <si>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</si>
  <si>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</si>
  <si>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</si>
  <si>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</si>
  <si>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</si>
  <si>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</si>
  <si>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</si>
  <si>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</si>
  <si>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</si>
  <si>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</si>
  <si>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</si>
  <si>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</si>
  <si>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</si>
  <si>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</si>
  <si>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</si>
  <si>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</si>
  <si>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</si>
  <si>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</si>
  <si>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</si>
  <si>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</si>
  <si>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</si>
  <si>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</si>
  <si>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</si>
  <si>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</si>
  <si>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</si>
  <si>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</si>
  <si>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</si>
  <si>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</si>
  <si>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</si>
  <si>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</si>
  <si>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</si>
  <si>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</si>
  <si>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</si>
  <si>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</si>
  <si>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</si>
  <si>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</si>
  <si>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</si>
  <si>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</si>
  <si>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</si>
  <si>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</si>
  <si>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</si>
  <si>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</si>
  <si>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</si>
  <si>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</si>
  <si>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</si>
  <si>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</si>
  <si>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</si>
  <si>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</si>
  <si>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</si>
  <si>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</si>
  <si>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</si>
  <si>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</si>
  <si>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</si>
  <si>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</si>
  <si>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</si>
  <si>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</si>
  <si>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</si>
  <si>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</si>
  <si>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</si>
  <si>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</si>
  <si>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</si>
  <si>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</si>
  <si>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</si>
  <si>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</si>
  <si>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</si>
  <si>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</si>
  <si>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</si>
  <si>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</si>
  <si>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</si>
  <si>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</si>
  <si>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</si>
  <si>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</si>
  <si>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</si>
  <si>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</si>
  <si>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</si>
  <si>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</si>
  <si>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</si>
  <si>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</si>
  <si>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</si>
  <si>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</si>
  <si>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</si>
  <si>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</si>
  <si>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</si>
  <si>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</si>
  <si>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</si>
  <si>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</si>
  <si>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</si>
  <si>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</si>
  <si>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</si>
  <si>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</si>
  <si>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</si>
  <si>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</si>
  <si>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</si>
  <si>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</si>
  <si>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</si>
  <si>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</si>
  <si>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</si>
  <si>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</si>
  <si>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</si>
  <si>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</si>
  <si>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</si>
  <si>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</si>
  <si>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</si>
  <si>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</si>
  <si>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</si>
  <si>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</si>
  <si>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</si>
  <si>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</si>
  <si>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</si>
  <si>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</si>
  <si>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</si>
  <si>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</si>
  <si>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</si>
  <si>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</si>
  <si>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</si>
  <si>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</si>
  <si>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</si>
  <si>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</si>
  <si>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</si>
  <si>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</si>
  <si>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</si>
  <si>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</si>
  <si>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</si>
  <si>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</si>
  <si>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</si>
  <si>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</si>
  <si>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</si>
  <si>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</si>
  <si>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</si>
  <si>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</si>
  <si>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</si>
  <si>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</si>
  <si>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</si>
  <si>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</si>
  <si>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</si>
  <si>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</si>
  <si>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</si>
  <si>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</si>
  <si>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</si>
  <si>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</si>
  <si>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</si>
  <si>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</si>
  <si>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</si>
  <si>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</si>
  <si>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</si>
  <si>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</si>
  <si>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</si>
  <si>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</si>
  <si>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</si>
  <si>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</si>
  <si>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</si>
  <si>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</si>
  <si>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</si>
  <si>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</si>
  <si>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</si>
  <si>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</si>
  <si>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</si>
  <si>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</si>
  <si>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</si>
  <si>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</si>
  <si>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</si>
  <si>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</si>
  <si>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</si>
  <si>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</si>
  <si>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</si>
  <si>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</si>
  <si>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</si>
  <si>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</si>
  <si>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</si>
  <si>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</si>
  <si>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</si>
  <si>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</si>
  <si>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</si>
  <si>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</si>
  <si>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</si>
  <si>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</si>
  <si>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</si>
  <si>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</si>
  <si>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</si>
  <si>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</si>
  <si>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</si>
  <si>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</si>
  <si>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</si>
  <si>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</si>
  <si>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</si>
  <si>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</si>
  <si>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</si>
  <si>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</si>
  <si>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</si>
  <si>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</si>
  <si>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</si>
  <si>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</si>
  <si>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</si>
  <si>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</si>
  <si>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</si>
  <si>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</si>
  <si>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</si>
  <si>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</si>
  <si>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</si>
  <si>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</si>
  <si>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</si>
  <si>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</si>
  <si>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</si>
  <si>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</si>
  <si>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</si>
  <si>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</si>
  <si>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</si>
  <si>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</si>
  <si>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</si>
  <si>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</si>
  <si>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</si>
  <si>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</si>
  <si>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</si>
  <si>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</si>
  <si>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</si>
  <si>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</si>
  <si>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</si>
  <si>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</si>
  <si>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</si>
  <si>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</si>
  <si>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</si>
  <si>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</si>
  <si>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</si>
  <si>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</si>
  <si>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</si>
  <si>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</si>
  <si>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</si>
  <si>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</si>
  <si>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</si>
  <si>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</si>
  <si>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</si>
  <si>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</si>
  <si>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</si>
  <si>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</si>
  <si>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</si>
  <si>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</si>
  <si>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</si>
  <si>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</si>
  <si>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</si>
  <si>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</si>
  <si>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</si>
  <si>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</si>
  <si>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</si>
  <si>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</si>
  <si>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</si>
  <si>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</si>
  <si>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</si>
  <si>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</si>
  <si>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</si>
  <si>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</si>
  <si>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</si>
  <si>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</si>
  <si>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</si>
  <si>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</si>
  <si>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</si>
  <si>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</si>
  <si>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</si>
  <si>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</si>
  <si>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</si>
  <si>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</si>
  <si>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</si>
  <si>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</si>
  <si>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</si>
  <si>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</si>
  <si>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</si>
  <si>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</si>
  <si>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</si>
  <si>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</si>
  <si>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</si>
  <si>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</si>
  <si>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</si>
  <si>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</si>
  <si>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</si>
  <si>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</si>
  <si>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</si>
  <si>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</si>
  <si>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</si>
  <si>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</si>
  <si>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</si>
  <si>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</si>
  <si>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</si>
  <si>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</si>
  <si>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</si>
  <si>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</si>
  <si>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</si>
  <si>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</si>
  <si>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</si>
  <si>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</si>
  <si>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</si>
  <si>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</si>
  <si>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</si>
  <si>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</si>
  <si>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</si>
  <si>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</si>
  <si>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</si>
  <si>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</si>
  <si>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</si>
  <si>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</si>
  <si>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</si>
  <si>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</si>
  <si>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</si>
  <si>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</si>
  <si>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</si>
  <si>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</si>
  <si>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</si>
  <si>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</si>
  <si>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</si>
  <si>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</si>
  <si>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</si>
  <si>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</si>
  <si>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</si>
  <si>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</si>
  <si>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</si>
  <si>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</si>
  <si>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</si>
  <si>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</si>
  <si>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</si>
  <si>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</si>
  <si>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</si>
  <si>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</si>
  <si>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</si>
  <si>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</si>
  <si>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</si>
  <si>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</si>
  <si>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</si>
  <si>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</si>
  <si>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</si>
  <si>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</si>
  <si>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</si>
  <si>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</si>
  <si>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</si>
  <si>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</si>
  <si>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</si>
  <si>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</si>
  <si>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</si>
  <si>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</si>
  <si>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</si>
  <si>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</si>
  <si>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</si>
  <si>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</si>
  <si>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</si>
  <si>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</si>
  <si>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</si>
  <si>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</si>
  <si>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</si>
  <si>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</si>
  <si>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</si>
  <si>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</si>
  <si>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</si>
  <si>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</si>
  <si>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</si>
  <si>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</si>
  <si>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</si>
  <si>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</si>
  <si>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</si>
  <si>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</si>
  <si>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</si>
  <si>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</si>
  <si>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</si>
  <si>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</si>
  <si>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</si>
  <si>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</si>
  <si>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</si>
  <si>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</si>
  <si>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</si>
  <si>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</si>
  <si>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</si>
  <si>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</si>
  <si>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</si>
  <si>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</si>
  <si>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</si>
  <si>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</si>
  <si>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</si>
  <si>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</si>
  <si>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</si>
  <si>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</si>
  <si>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</si>
  <si>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</si>
  <si>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</si>
  <si>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</si>
  <si>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</si>
  <si>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</si>
  <si>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</si>
  <si>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</si>
  <si>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</si>
  <si>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</si>
  <si>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</si>
  <si>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</si>
  <si>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</si>
  <si>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</si>
  <si>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</si>
  <si>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</si>
  <si>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</si>
  <si>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</si>
  <si>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</si>
  <si>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</si>
  <si>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</si>
  <si>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</si>
  <si>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</si>
  <si>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</si>
  <si>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</si>
  <si>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</si>
  <si>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</si>
  <si>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</si>
  <si>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</si>
  <si>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</si>
  <si>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</si>
  <si>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</si>
  <si>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</si>
  <si>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</si>
  <si>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</si>
  <si>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</si>
  <si>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</si>
  <si>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</si>
  <si>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</si>
  <si>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</si>
  <si>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</si>
  <si>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</si>
  <si>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</si>
  <si>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</si>
  <si>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</si>
  <si>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</si>
  <si>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</si>
  <si>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</si>
  <si>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</si>
  <si>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</si>
  <si>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</si>
  <si>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</si>
  <si>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</si>
  <si>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</si>
  <si>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</si>
  <si>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</si>
  <si>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</si>
  <si>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</si>
  <si>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</si>
  <si>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</si>
  <si>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</si>
  <si>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</si>
  <si>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</si>
  <si>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</si>
  <si>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</si>
  <si>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</si>
  <si>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</si>
  <si>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</si>
  <si>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</si>
  <si>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</si>
  <si>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</si>
  <si>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</si>
  <si>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</si>
  <si>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</si>
  <si>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</si>
  <si>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</si>
  <si>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</si>
  <si>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</si>
  <si>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</si>
  <si>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</si>
  <si>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</si>
  <si>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</si>
  <si>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</si>
  <si>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</si>
  <si>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</si>
  <si>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</si>
  <si>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</si>
  <si>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</si>
  <si>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</si>
  <si>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</si>
  <si>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</si>
  <si>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</si>
  <si>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</si>
  <si>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</si>
  <si>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</si>
  <si>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</si>
  <si>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</si>
  <si>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</si>
  <si>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</si>
  <si>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</si>
  <si>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</si>
  <si>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</si>
  <si>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</si>
  <si>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</si>
  <si>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</si>
  <si>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</si>
  <si>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</si>
  <si>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</si>
  <si>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</si>
  <si>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</si>
  <si>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</si>
  <si>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</si>
  <si>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</si>
  <si>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</si>
  <si>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</si>
  <si>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</si>
  <si>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</si>
  <si>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</si>
  <si>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</si>
  <si>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</si>
  <si>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</si>
  <si>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</si>
  <si>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</si>
  <si>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</si>
  <si>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</si>
  <si>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</si>
  <si>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</si>
  <si>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</si>
  <si>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</si>
  <si>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</si>
  <si>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</si>
  <si>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</si>
  <si>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</si>
  <si>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</si>
  <si>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</si>
  <si>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</si>
  <si>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</si>
  <si>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</si>
  <si>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</si>
  <si>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</si>
  <si>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</si>
  <si>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</si>
  <si>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</si>
  <si>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</si>
  <si>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</si>
  <si>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</si>
  <si>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</si>
  <si>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</si>
  <si>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</si>
  <si>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</si>
  <si>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</si>
  <si>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</si>
  <si>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</si>
  <si>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</si>
  <si>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</si>
  <si>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</si>
  <si>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</si>
  <si>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</si>
  <si>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</si>
  <si>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</si>
  <si>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</si>
  <si>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</si>
  <si>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</si>
  <si>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</si>
  <si>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</si>
  <si>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</si>
  <si>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</si>
  <si>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</si>
  <si>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</si>
  <si>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</si>
  <si>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</si>
  <si>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</si>
  <si>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</si>
  <si>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</si>
  <si>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</si>
  <si>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</si>
  <si>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</si>
  <si>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</si>
  <si>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</si>
  <si>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</si>
  <si>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</si>
  <si>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</si>
  <si>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</si>
  <si>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</si>
  <si>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</si>
  <si>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</si>
  <si>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</si>
  <si>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</si>
  <si>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</si>
  <si>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</si>
  <si>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</si>
  <si>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</si>
  <si>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</si>
  <si>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</si>
  <si>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</si>
  <si>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</si>
  <si>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</si>
  <si>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</si>
  <si>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</si>
  <si>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</si>
  <si>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</si>
  <si>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</si>
  <si>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</si>
  <si>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</si>
  <si>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</si>
  <si>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</si>
  <si>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</si>
  <si>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</si>
  <si>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</si>
  <si>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</si>
  <si>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</si>
  <si>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</si>
  <si>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</si>
  <si>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</si>
  <si>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</si>
  <si>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</si>
  <si>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</si>
  <si>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</si>
  <si>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</si>
  <si>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</si>
  <si>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</si>
  <si>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</si>
  <si>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</si>
  <si>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</si>
  <si>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</si>
  <si>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</si>
  <si>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</si>
  <si>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</si>
  <si>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</si>
  <si>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</si>
  <si>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</si>
  <si>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</si>
  <si>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</si>
  <si>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</si>
  <si>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</si>
  <si>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</si>
  <si>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</si>
  <si>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</si>
  <si>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</si>
  <si>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</si>
  <si>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</si>
  <si>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</si>
  <si>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</si>
  <si>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</si>
  <si>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</si>
  <si>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</si>
  <si>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</si>
  <si>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</si>
  <si>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</si>
  <si>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</si>
  <si>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</si>
  <si>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</si>
  <si>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</si>
  <si>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</si>
  <si>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</si>
  <si>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</si>
  <si>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</si>
  <si>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</si>
  <si>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</si>
  <si>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</si>
  <si>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</si>
  <si>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</si>
  <si>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</si>
  <si>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</si>
  <si>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</si>
  <si>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</si>
  <si>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</si>
  <si>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</si>
  <si>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</si>
  <si>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</si>
  <si>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</si>
  <si>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</si>
  <si>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</si>
  <si>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</si>
  <si>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</si>
  <si>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</si>
  <si>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</si>
  <si>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</si>
  <si>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</si>
  <si>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</si>
  <si>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</si>
  <si>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</si>
  <si>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</si>
  <si>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</si>
  <si>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</si>
  <si>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</si>
  <si>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</si>
  <si>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</si>
  <si>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</si>
  <si>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</si>
  <si>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</si>
  <si>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</si>
  <si>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</si>
  <si>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</si>
  <si>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</si>
  <si>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</si>
  <si>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</si>
  <si>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</si>
  <si>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</si>
  <si>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</si>
  <si>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</si>
  <si>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</si>
  <si>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</si>
  <si>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</si>
  <si>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</si>
  <si>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</si>
  <si>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</si>
  <si>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</si>
  <si>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</si>
  <si>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</si>
  <si>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</si>
  <si>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</si>
  <si>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</si>
  <si>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</si>
  <si>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</si>
  <si>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</si>
  <si>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</si>
  <si>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</si>
  <si>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</si>
  <si>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</si>
  <si>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</si>
  <si>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</si>
  <si>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</si>
  <si>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</si>
  <si>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</si>
  <si>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</si>
  <si>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</si>
  <si>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</si>
  <si>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</si>
  <si>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</si>
  <si>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</si>
  <si>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</si>
  <si>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</si>
  <si>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</si>
  <si>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</si>
  <si>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</si>
  <si>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</si>
  <si>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</si>
  <si>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</si>
  <si>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</si>
  <si>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</si>
  <si>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</si>
  <si>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</si>
  <si>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</si>
  <si>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</si>
  <si>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</si>
  <si>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</si>
  <si>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</si>
  <si>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</si>
  <si>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</si>
  <si>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</si>
  <si>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</si>
  <si>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</si>
  <si>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</si>
  <si>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</si>
  <si>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</si>
  <si>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</si>
  <si>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</si>
  <si>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</si>
  <si>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</si>
  <si>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</si>
  <si>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</si>
  <si>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</si>
  <si>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</si>
  <si>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</si>
  <si>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</si>
  <si>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</si>
  <si>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</si>
  <si>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</si>
  <si>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</si>
  <si>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</si>
  <si>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</si>
  <si>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</si>
  <si>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</si>
  <si>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</si>
  <si>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</si>
  <si>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</si>
  <si>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</si>
  <si>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</si>
  <si>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</si>
  <si>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</si>
  <si>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</si>
  <si>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</si>
  <si>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</si>
  <si>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</si>
  <si>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</si>
  <si>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</si>
  <si>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</si>
  <si>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</si>
  <si>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</si>
  <si>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</si>
  <si>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</si>
  <si>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</si>
  <si>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</si>
  <si>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</si>
  <si>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</si>
  <si>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</si>
  <si>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</si>
  <si>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</si>
  <si>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</si>
  <si>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</si>
  <si>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</si>
  <si>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</si>
  <si>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</si>
  <si>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</si>
  <si>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</si>
  <si>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</si>
  <si>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</si>
  <si>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</si>
  <si>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</si>
  <si>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</si>
  <si>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</si>
  <si>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</si>
  <si>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</si>
  <si>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</si>
  <si>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</si>
  <si>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</si>
  <si>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</si>
  <si>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</si>
  <si>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</si>
  <si>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</si>
  <si>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</si>
  <si>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</si>
  <si>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</si>
  <si>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</si>
  <si>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</si>
  <si>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</si>
  <si>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</si>
  <si>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</si>
  <si>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</si>
  <si>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</si>
  <si>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</si>
  <si>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</si>
  <si>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</si>
  <si>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</si>
  <si>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</si>
  <si>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</si>
  <si>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</si>
  <si>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</si>
  <si>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</si>
  <si>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</si>
  <si>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</si>
  <si>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</si>
  <si>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</si>
  <si>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</si>
  <si>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</si>
  <si>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</si>
  <si>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</si>
  <si>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</si>
  <si>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</si>
  <si>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</si>
  <si>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</si>
  <si>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</si>
  <si>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</si>
  <si>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</si>
  <si>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</si>
  <si>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</si>
  <si>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</si>
  <si>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</si>
  <si>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</si>
  <si>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</si>
  <si>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</si>
  <si>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</si>
  <si>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</si>
  <si>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</si>
  <si>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</si>
  <si>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</si>
  <si>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</si>
  <si>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</si>
  <si>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</si>
  <si>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</si>
  <si>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</si>
  <si>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</si>
  <si>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</si>
  <si>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</si>
  <si>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</si>
  <si>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</si>
  <si>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</si>
  <si>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</si>
  <si>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</si>
  <si>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</si>
  <si>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</si>
  <si>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</si>
  <si>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</si>
  <si>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</si>
  <si>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</si>
  <si>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</si>
  <si>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</si>
  <si>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</si>
  <si>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</si>
  <si>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</si>
  <si>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</si>
  <si>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</si>
  <si>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</si>
  <si>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</si>
  <si>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</si>
  <si>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</si>
  <si>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</si>
  <si>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</si>
  <si>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</si>
  <si>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</si>
  <si>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</si>
  <si>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</si>
  <si>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</si>
  <si>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</si>
  <si>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</si>
  <si>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</si>
  <si>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</si>
  <si>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</si>
  <si>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</si>
  <si>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</si>
  <si>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</si>
  <si>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</si>
  <si>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</si>
  <si>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</si>
  <si>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</si>
  <si>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</si>
  <si>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</si>
  <si>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</si>
  <si>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</si>
  <si>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</si>
  <si>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</si>
  <si>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</si>
  <si>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</si>
  <si>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</si>
  <si>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</si>
  <si>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</si>
  <si>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</si>
  <si>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</si>
  <si>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</si>
  <si>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</si>
  <si>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</si>
  <si>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</si>
  <si>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</si>
  <si>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</si>
  <si>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</si>
  <si>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</si>
  <si>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</si>
  <si>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</si>
  <si>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</si>
  <si>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</si>
  <si>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</si>
  <si>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</si>
  <si>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</si>
  <si>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</si>
  <si>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</si>
  <si>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</si>
  <si>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</si>
  <si>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</si>
  <si>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</si>
  <si>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</si>
  <si>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</si>
  <si>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</si>
  <si>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</si>
  <si>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</si>
  <si>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</si>
  <si>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</si>
  <si>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</si>
  <si>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</si>
  <si>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</si>
  <si>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</si>
  <si>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</si>
  <si>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</si>
  <si>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</si>
  <si>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</si>
  <si>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</si>
  <si>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</si>
  <si>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</si>
  <si>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</si>
  <si>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</si>
  <si>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</si>
  <si>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</si>
  <si>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</si>
  <si>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</si>
  <si>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</si>
  <si>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</si>
  <si>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</si>
  <si>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</si>
  <si>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</si>
  <si>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</si>
  <si>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</si>
  <si>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</si>
  <si>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</si>
  <si>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</si>
  <si>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</si>
  <si>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</si>
  <si>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</si>
  <si>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</si>
  <si>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</si>
  <si>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</si>
  <si>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</si>
  <si>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</si>
  <si>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</si>
  <si>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</si>
  <si>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</si>
  <si>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</si>
  <si>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</si>
  <si>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</si>
  <si>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</si>
  <si>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</si>
  <si>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</si>
  <si>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</si>
  <si>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</si>
  <si>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</si>
  <si>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</si>
  <si>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</si>
  <si>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</si>
  <si>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</si>
  <si>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</si>
  <si>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</si>
  <si>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</si>
  <si>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</si>
  <si>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</si>
  <si>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</si>
  <si>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</si>
  <si>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</si>
  <si>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</si>
  <si>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</si>
  <si>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</si>
  <si>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</si>
  <si>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</si>
  <si>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</si>
  <si>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</si>
  <si>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</si>
  <si>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</si>
  <si>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</si>
  <si>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</si>
  <si>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</si>
  <si>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</si>
  <si>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</si>
  <si>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</si>
  <si>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</si>
  <si>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</si>
  <si>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</si>
  <si>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</si>
  <si>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</si>
  <si>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</si>
  <si>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</si>
  <si>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</si>
  <si>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</si>
  <si>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</si>
  <si>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</si>
  <si>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</si>
  <si>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</si>
  <si>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</si>
  <si>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</si>
  <si>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</si>
  <si>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</si>
  <si>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</si>
  <si>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</si>
  <si>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</si>
  <si>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</si>
  <si>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</si>
  <si>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</si>
  <si>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</si>
  <si>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</si>
  <si>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</si>
  <si>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</si>
  <si>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</si>
  <si>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</si>
  <si>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</si>
  <si>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</si>
  <si>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</si>
  <si>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</si>
  <si>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</si>
  <si>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</si>
  <si>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</si>
  <si>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</si>
  <si>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</si>
  <si>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</si>
  <si>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</si>
  <si>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</si>
  <si>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</si>
  <si>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</si>
  <si>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</si>
  <si>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</si>
  <si>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</si>
  <si>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</si>
  <si>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</si>
  <si>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</si>
  <si>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</si>
  <si>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</si>
  <si>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</si>
  <si>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</si>
  <si>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</si>
  <si>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</si>
  <si>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</si>
  <si>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</si>
  <si>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</si>
  <si>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</si>
  <si>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</si>
  <si>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</si>
  <si>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</si>
  <si>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</si>
  <si>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</si>
  <si>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</si>
  <si>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</si>
  <si>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</si>
  <si>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</si>
  <si>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</si>
  <si>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</si>
  <si>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</si>
  <si>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</si>
  <si>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</si>
  <si>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</si>
  <si>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</si>
  <si>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</si>
  <si>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</si>
  <si>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</si>
  <si>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</si>
  <si>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</si>
  <si>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</si>
  <si>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</si>
  <si>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</si>
  <si>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</si>
  <si>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</si>
  <si>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</si>
  <si>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</si>
  <si>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</si>
  <si>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</si>
  <si>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</si>
  <si>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</si>
  <si>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</si>
  <si>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</si>
  <si>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</si>
  <si>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</si>
  <si>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</si>
  <si>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</si>
  <si>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</si>
  <si>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</si>
  <si>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</si>
  <si>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</si>
  <si>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</si>
  <si>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</si>
  <si>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</si>
  <si>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</si>
  <si>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</si>
  <si>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</si>
  <si>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</si>
  <si>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</si>
  <si>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</si>
  <si>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</si>
  <si>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</si>
  <si>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</si>
  <si>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</si>
  <si>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</si>
  <si>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</si>
  <si>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</si>
  <si>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</si>
  <si>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</si>
  <si>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</si>
  <si>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</si>
  <si>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</si>
  <si>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</si>
  <si>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</si>
  <si>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</si>
  <si>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</si>
  <si>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</si>
  <si>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</si>
  <si>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</si>
  <si>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</si>
  <si>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</si>
  <si>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</si>
  <si>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</si>
  <si>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</si>
  <si>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</si>
  <si>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</si>
  <si>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</si>
  <si>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</si>
  <si>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</si>
  <si>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</si>
  <si>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</si>
  <si>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</si>
  <si>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</si>
  <si>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</si>
  <si>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</si>
  <si>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</si>
  <si>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</si>
  <si>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</si>
  <si>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</si>
  <si>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</si>
  <si>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</si>
  <si>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</si>
  <si>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</si>
  <si>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</si>
  <si>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</si>
  <si>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</si>
  <si>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</si>
  <si>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</si>
  <si>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</si>
  <si>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</si>
  <si>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</si>
  <si>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</si>
  <si>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</si>
  <si>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</si>
  <si>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</si>
  <si>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</si>
  <si>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</si>
  <si>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</si>
  <si>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</si>
  <si>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</si>
  <si>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</si>
  <si>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</si>
  <si>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</si>
  <si>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</si>
  <si>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</si>
  <si>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</si>
  <si>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</si>
  <si>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</si>
  <si>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</si>
  <si>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</si>
  <si>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</si>
  <si>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</si>
  <si>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</si>
  <si>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</si>
  <si>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</si>
  <si>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</si>
  <si>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</si>
  <si>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</si>
  <si>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</si>
  <si>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</si>
  <si>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</si>
  <si>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</si>
  <si>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</si>
  <si>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</si>
  <si>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</si>
  <si>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</si>
  <si>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</si>
  <si>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</si>
  <si>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</si>
  <si>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</si>
  <si>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</si>
  <si>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</si>
  <si>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</si>
  <si>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</si>
  <si>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</si>
  <si>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</si>
  <si>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</si>
  <si>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</si>
  <si>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</si>
  <si>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</si>
  <si>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</si>
  <si>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</si>
  <si>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</si>
  <si>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</si>
  <si>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</si>
  <si>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</si>
  <si>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</si>
  <si>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</si>
  <si>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</si>
  <si>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</si>
  <si>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</si>
  <si>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</si>
  <si>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</si>
  <si>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</si>
  <si>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</si>
  <si>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</si>
  <si>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</si>
  <si>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</si>
  <si>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</si>
  <si>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</si>
  <si>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</si>
  <si>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</si>
  <si>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</si>
  <si>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</si>
  <si>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</si>
  <si>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</si>
  <si>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</si>
  <si>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</si>
  <si>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</si>
  <si>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</si>
  <si>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</si>
  <si>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</si>
  <si>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</si>
  <si>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</si>
  <si>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</si>
  <si>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</si>
  <si>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</si>
  <si>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</si>
  <si>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</si>
  <si>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</si>
  <si>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</si>
  <si>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</si>
  <si>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</si>
  <si>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</si>
  <si>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</si>
  <si>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</si>
  <si>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</si>
  <si>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</si>
  <si>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</si>
  <si>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</si>
  <si>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</si>
  <si>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</si>
  <si>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</si>
  <si>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</si>
  <si>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</si>
  <si>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</si>
  <si>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</si>
  <si>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</si>
  <si>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</si>
  <si>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</si>
  <si>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</si>
  <si>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</si>
  <si>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</si>
  <si>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</si>
  <si>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</si>
  <si>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</si>
  <si>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</si>
  <si>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</si>
  <si>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</si>
  <si>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</si>
  <si>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</si>
  <si>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</si>
  <si>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</si>
  <si>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</si>
  <si>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</si>
  <si>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</si>
  <si>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</si>
  <si>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</si>
  <si>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</si>
  <si>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</si>
  <si>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</si>
  <si>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</si>
  <si>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</si>
  <si>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</si>
  <si>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</si>
  <si>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</si>
  <si>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</si>
  <si>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</si>
  <si>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</si>
  <si>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</si>
  <si>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</si>
  <si>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</si>
  <si>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</si>
  <si>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</si>
  <si>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</si>
  <si>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</si>
  <si>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</si>
  <si>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</si>
  <si>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</si>
  <si>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</si>
  <si>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</si>
  <si>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</si>
  <si>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</si>
  <si>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</si>
  <si>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</si>
  <si>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</si>
  <si>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</si>
  <si>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</si>
  <si>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</si>
  <si>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</si>
  <si>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</si>
  <si>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</si>
  <si>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</si>
  <si>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</si>
  <si>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</si>
  <si>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</si>
  <si>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</si>
  <si>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</si>
  <si>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</si>
  <si>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</si>
  <si>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</si>
  <si>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</si>
  <si>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</si>
  <si>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</si>
  <si>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</si>
  <si>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</si>
  <si>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</si>
  <si>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</si>
  <si>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</si>
  <si>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</si>
  <si>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</si>
  <si>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</si>
  <si>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</si>
  <si>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</si>
  <si>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</si>
  <si>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</si>
  <si>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</si>
  <si>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</si>
  <si>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</si>
  <si>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</si>
  <si>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</si>
  <si>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</si>
  <si>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</si>
  <si>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</si>
  <si>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</si>
  <si>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</si>
  <si>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</si>
  <si>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</si>
  <si>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</si>
  <si>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</si>
  <si>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</si>
  <si>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</si>
  <si>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</si>
  <si>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</si>
  <si>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</si>
  <si>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</si>
  <si>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</si>
  <si>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</si>
  <si>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</si>
  <si>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</si>
  <si>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</si>
  <si>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</si>
  <si>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</si>
  <si>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</si>
  <si>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</si>
  <si>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</si>
  <si>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</si>
  <si>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</si>
  <si>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</si>
  <si>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</si>
  <si>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</si>
  <si>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</si>
  <si>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</si>
  <si>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</si>
  <si>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</si>
  <si>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</si>
  <si>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</si>
  <si>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</si>
  <si>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</si>
  <si>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</si>
  <si>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</si>
  <si>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</si>
  <si>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</si>
  <si>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</si>
  <si>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</si>
  <si>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</si>
  <si>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</si>
  <si>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</si>
  <si>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</si>
  <si>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</si>
  <si>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</si>
  <si>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</si>
  <si>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</si>
  <si>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</si>
  <si>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</si>
  <si>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</si>
  <si>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</si>
  <si>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</si>
  <si>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</si>
  <si>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</si>
  <si>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</si>
  <si>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</si>
  <si>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</si>
  <si>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</si>
  <si>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</si>
  <si>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</si>
  <si>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</si>
  <si>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</si>
  <si>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</si>
  <si>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</si>
  <si>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</si>
  <si>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</si>
  <si>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</si>
  <si>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</si>
  <si>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</si>
  <si>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</si>
  <si>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</si>
  <si>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</si>
  <si>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</si>
  <si>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</si>
  <si>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</si>
  <si>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</si>
  <si>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</si>
  <si>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</si>
  <si>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</si>
  <si>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</si>
  <si>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</si>
  <si>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</si>
  <si>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</si>
  <si>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</si>
  <si>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</si>
  <si>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</si>
  <si>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</si>
  <si>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</si>
  <si>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</si>
  <si>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</si>
  <si>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</si>
  <si>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</si>
  <si>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</si>
  <si>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</si>
  <si>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</si>
  <si>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</si>
  <si>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</si>
  <si>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</si>
  <si>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</si>
  <si>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</si>
  <si>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</si>
  <si>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</si>
  <si>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</si>
  <si>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</si>
  <si>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</si>
  <si>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</si>
  <si>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</si>
  <si>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</si>
  <si>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</si>
  <si>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</si>
  <si>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</si>
  <si>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</si>
  <si>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</si>
  <si>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</si>
  <si>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</si>
  <si>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</si>
  <si>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</si>
  <si>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</si>
  <si>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</si>
  <si>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</si>
  <si>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</si>
  <si>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</si>
  <si>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</si>
  <si>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</si>
  <si>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</si>
  <si>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</si>
  <si>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</si>
  <si>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</si>
  <si>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</si>
  <si>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</si>
  <si>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</si>
  <si>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</si>
  <si>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</si>
  <si>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</si>
  <si>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</si>
  <si>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</si>
  <si>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</si>
  <si>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</si>
  <si>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</si>
  <si>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</si>
  <si>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</si>
  <si>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</si>
  <si>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</si>
  <si>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</si>
  <si>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</si>
  <si>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</si>
  <si>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</si>
  <si>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</si>
  <si>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</si>
  <si>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</si>
  <si>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</si>
  <si>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</si>
  <si>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</si>
  <si>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</si>
  <si>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</si>
  <si>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</si>
  <si>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</si>
  <si>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</si>
  <si>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</si>
  <si>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</si>
  <si>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</si>
  <si>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</si>
  <si>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</si>
  <si>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</si>
  <si>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</si>
  <si>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</si>
  <si>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</si>
  <si>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</si>
  <si>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</si>
  <si>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</si>
  <si>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</si>
  <si>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</si>
  <si>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</si>
  <si>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</si>
  <si>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</si>
  <si>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</si>
  <si>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</si>
  <si>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</si>
  <si>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</si>
  <si>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</si>
  <si>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</si>
  <si>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</si>
  <si>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</si>
  <si>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</si>
  <si>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</si>
  <si>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</si>
  <si>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</si>
  <si>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</si>
  <si>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</si>
  <si>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</si>
  <si>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</si>
  <si>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</si>
  <si>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</si>
  <si>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</si>
  <si>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</si>
  <si>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</si>
  <si>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</si>
  <si>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</si>
  <si>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</si>
  <si>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</si>
  <si>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</si>
  <si>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</si>
  <si>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</si>
  <si>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</si>
  <si>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</si>
  <si>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</si>
  <si>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</si>
  <si>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</si>
  <si>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</si>
  <si>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</si>
  <si>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</si>
  <si>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</si>
  <si>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</si>
  <si>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</si>
  <si>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</si>
  <si>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</si>
  <si>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</si>
  <si>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</si>
  <si>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</si>
  <si>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</si>
  <si>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</si>
  <si>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</si>
  <si>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</si>
  <si>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</si>
  <si>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</si>
  <si>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</si>
  <si>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</si>
  <si>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</si>
  <si>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</si>
  <si>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</si>
  <si>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</si>
  <si>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</si>
  <si>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</si>
  <si>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</si>
  <si>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</si>
  <si>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</si>
  <si>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</si>
  <si>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</si>
  <si>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</si>
  <si>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</si>
  <si>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</si>
  <si>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</si>
  <si>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</si>
  <si>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</si>
  <si>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</si>
  <si>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</si>
  <si>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</si>
  <si>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</si>
  <si>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</si>
  <si>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</si>
  <si>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</si>
  <si>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</si>
  <si>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</si>
  <si>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</si>
  <si>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</si>
  <si>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</si>
  <si>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</si>
  <si>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</si>
  <si>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</si>
  <si>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</si>
  <si>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</si>
  <si>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</si>
  <si>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</si>
  <si>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</si>
  <si>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</si>
  <si>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</si>
  <si>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</si>
  <si>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</si>
  <si>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</si>
  <si>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</si>
  <si>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</si>
  <si>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</si>
  <si>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</si>
  <si>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</si>
  <si>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</si>
  <si>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</si>
  <si>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</si>
  <si>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</si>
  <si>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</si>
  <si>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</si>
  <si>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</si>
  <si>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</si>
  <si>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</si>
  <si>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</si>
  <si>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</si>
  <si>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</si>
  <si>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</si>
  <si>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</si>
  <si>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</si>
  <si>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</si>
  <si>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</si>
  <si>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</si>
  <si>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</si>
  <si>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</si>
  <si>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</si>
  <si>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</si>
  <si>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</si>
  <si>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</si>
  <si>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</si>
  <si>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</si>
  <si>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</si>
  <si>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</si>
  <si>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</si>
  <si>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</si>
  <si>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</si>
  <si>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</si>
  <si>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</si>
  <si>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</si>
  <si>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</si>
  <si>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</si>
  <si>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</si>
  <si>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</si>
  <si>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</si>
  <si>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</si>
  <si>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</si>
  <si>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</si>
  <si>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</si>
  <si>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</si>
  <si>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</si>
  <si>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</si>
  <si>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</si>
  <si>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</si>
  <si>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</si>
  <si>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</si>
  <si>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</si>
  <si>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</si>
  <si>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</si>
  <si>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</si>
  <si>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</si>
  <si>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</si>
  <si>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</si>
  <si>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</si>
  <si>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</si>
  <si>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</si>
  <si>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</si>
  <si>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</si>
  <si>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</si>
  <si>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</si>
  <si>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</si>
  <si>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</si>
  <si>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</si>
  <si>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</si>
  <si>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</si>
  <si>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</si>
  <si>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</si>
  <si>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</si>
  <si>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</si>
  <si>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</si>
  <si>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</si>
  <si>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</si>
  <si>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</si>
  <si>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</si>
  <si>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</si>
  <si>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</si>
  <si>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</si>
  <si>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</si>
  <si>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</si>
  <si>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</si>
  <si>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</si>
  <si>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</si>
  <si>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</si>
  <si>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</si>
  <si>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</si>
  <si>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</si>
  <si>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</si>
  <si>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</si>
  <si>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</si>
  <si>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</si>
  <si>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</si>
  <si>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</si>
  <si>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</si>
  <si>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</si>
  <si>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</si>
  <si>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</si>
  <si>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</si>
  <si>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</si>
  <si>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</si>
  <si>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</si>
  <si>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</si>
  <si>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</si>
  <si>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</si>
  <si>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</si>
  <si>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</si>
  <si>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</si>
  <si>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</si>
  <si>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</si>
  <si>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</si>
  <si>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</si>
  <si>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</si>
  <si>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</si>
  <si>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</si>
  <si>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</si>
  <si>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</si>
  <si>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</si>
  <si>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</si>
  <si>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</si>
  <si>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</si>
  <si>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</si>
  <si>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</si>
  <si>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</si>
  <si>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</si>
  <si>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</si>
  <si>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</si>
  <si>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</si>
  <si>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</si>
  <si>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</si>
  <si>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</si>
  <si>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</si>
  <si>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</si>
  <si>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</si>
  <si>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</si>
  <si>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</si>
  <si>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</si>
  <si>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</si>
  <si>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</si>
  <si>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</si>
  <si>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</si>
  <si>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</si>
  <si>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</si>
  <si>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</si>
  <si>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</si>
  <si>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</si>
  <si>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</si>
  <si>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</si>
  <si>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</si>
  <si>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</si>
  <si>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</si>
  <si>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</si>
  <si>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</si>
  <si>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</si>
  <si>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</si>
  <si>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</si>
  <si>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</si>
  <si>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</si>
  <si>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</si>
  <si>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</si>
  <si>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</si>
  <si>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</si>
  <si>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</si>
  <si>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</si>
  <si>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</si>
  <si>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</si>
  <si>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</si>
  <si>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</si>
  <si>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</si>
  <si>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</si>
  <si>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</si>
  <si>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</si>
  <si>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</si>
  <si>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</si>
  <si>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</si>
  <si>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</si>
  <si>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</si>
  <si>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</si>
  <si>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</si>
  <si>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</si>
  <si>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</si>
  <si>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</si>
  <si>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</si>
  <si>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</si>
  <si>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</si>
  <si>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</si>
  <si>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</si>
  <si>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</si>
  <si>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</si>
  <si>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</si>
  <si>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</si>
  <si>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</si>
  <si>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</si>
  <si>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</si>
  <si>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</si>
  <si>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</si>
  <si>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</si>
  <si>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</si>
  <si>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</si>
  <si>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</si>
  <si>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</si>
  <si>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</si>
  <si>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</si>
  <si>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</si>
  <si>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</si>
  <si>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</si>
  <si>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</si>
  <si>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</si>
  <si>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</si>
  <si>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</si>
  <si>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</si>
  <si>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</si>
  <si>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</si>
  <si>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</si>
  <si>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</si>
  <si>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</si>
  <si>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</si>
  <si>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</si>
  <si>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</si>
  <si>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</si>
  <si>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</si>
  <si>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</si>
  <si>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</si>
  <si>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</si>
  <si>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</si>
  <si>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</si>
  <si>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</si>
  <si>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</si>
  <si>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</si>
  <si>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</si>
  <si>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</si>
  <si>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</si>
  <si>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</si>
  <si>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</si>
  <si>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</si>
  <si>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</si>
  <si>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</si>
  <si>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</si>
  <si>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</si>
  <si>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</si>
  <si>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</si>
  <si>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</si>
  <si>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</si>
  <si>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</si>
  <si>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</si>
  <si>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</si>
  <si>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</si>
  <si>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</si>
  <si>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</si>
  <si>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</si>
  <si>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</si>
  <si>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</si>
  <si>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</si>
  <si>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</si>
  <si>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</si>
  <si>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</si>
  <si>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</si>
  <si>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</si>
  <si>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</si>
  <si>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</si>
  <si>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</si>
  <si>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</si>
  <si>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</si>
  <si>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</si>
  <si>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</si>
  <si>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</si>
  <si>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</si>
  <si>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</si>
  <si>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</si>
  <si>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</si>
  <si>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</si>
  <si>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</si>
  <si>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</si>
  <si>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</si>
  <si>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</si>
  <si>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</si>
  <si>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</si>
  <si>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</si>
  <si>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</si>
  <si>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</si>
  <si>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</si>
  <si>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</si>
  <si>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</si>
  <si>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</si>
  <si>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</si>
  <si>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</si>
  <si>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</si>
  <si>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</si>
  <si>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</si>
  <si>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</si>
  <si>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</si>
  <si>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</si>
  <si>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</si>
  <si>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</si>
  <si>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</si>
  <si>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</si>
  <si>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</si>
  <si>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</si>
  <si>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</si>
  <si>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</si>
  <si>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</si>
  <si>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</si>
  <si>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</si>
  <si>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</si>
  <si>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</si>
  <si>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</si>
  <si>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</si>
  <si>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</si>
  <si>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</si>
  <si>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</si>
  <si>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</si>
  <si>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</si>
  <si>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</si>
  <si>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</si>
  <si>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</si>
  <si>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</si>
  <si>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</si>
  <si>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</si>
  <si>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</si>
  <si>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</si>
  <si>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</si>
  <si>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</si>
  <si>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</si>
  <si>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</si>
  <si>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</si>
  <si>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</si>
  <si>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</si>
  <si>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</si>
  <si>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</si>
  <si>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</si>
  <si>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</si>
  <si>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</si>
  <si>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</si>
  <si>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</si>
  <si>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</si>
  <si>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</si>
  <si>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</si>
  <si>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</si>
  <si>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</si>
  <si>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</si>
  <si>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</si>
  <si>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</si>
  <si>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</si>
  <si>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</si>
  <si>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</si>
  <si>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</si>
  <si>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</si>
  <si>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</si>
  <si>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</si>
  <si>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</si>
  <si>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</si>
  <si>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</si>
  <si>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</si>
  <si>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</si>
  <si>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</si>
  <si>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</si>
  <si>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</si>
  <si>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</si>
  <si>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</si>
  <si>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</si>
  <si>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</si>
  <si>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</si>
  <si>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</si>
  <si>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</si>
  <si>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</si>
  <si>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</si>
  <si>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</si>
  <si>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</si>
  <si>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</si>
  <si>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</si>
  <si>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</si>
  <si>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</si>
  <si>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</si>
  <si>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</si>
  <si>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</si>
  <si>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</si>
  <si>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</si>
  <si>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</si>
  <si>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</si>
  <si>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</si>
  <si>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</si>
  <si>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</si>
  <si>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</si>
  <si>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</si>
  <si>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</si>
  <si>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</si>
  <si>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</si>
  <si>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</si>
  <si>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</si>
  <si>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</si>
  <si>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</si>
  <si>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</si>
  <si>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</si>
  <si>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</si>
  <si>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</si>
  <si>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</si>
  <si>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</si>
  <si>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</si>
  <si>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</si>
  <si>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</si>
  <si>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</si>
  <si>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</si>
  <si>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</si>
  <si>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</si>
  <si>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</si>
  <si>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</si>
  <si>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</si>
  <si>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</si>
  <si>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</si>
  <si>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</si>
  <si>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</si>
  <si>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</si>
  <si>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</si>
  <si>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</si>
  <si>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</si>
  <si>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</si>
  <si>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</si>
  <si>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</si>
  <si>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</si>
  <si>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</si>
  <si>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</si>
  <si>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</si>
  <si>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</si>
  <si>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</si>
  <si>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</si>
  <si>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</si>
  <si>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</si>
  <si>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</si>
  <si>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</si>
  <si>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</si>
  <si>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</si>
  <si>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</si>
  <si>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</si>
  <si>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</si>
  <si>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</si>
  <si>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</si>
  <si>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</si>
  <si>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</si>
  <si>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</si>
  <si>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</si>
  <si>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</si>
  <si>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</si>
  <si>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</si>
  <si>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</si>
  <si>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</si>
  <si>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</si>
  <si>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</si>
  <si>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</si>
  <si>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</si>
  <si>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</si>
  <si>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</si>
  <si>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</si>
  <si>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</si>
  <si>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</si>
  <si>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</si>
  <si>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</si>
  <si>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</si>
  <si>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</si>
  <si>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</si>
  <si>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</si>
  <si>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</si>
  <si>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</si>
  <si>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</si>
  <si>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</si>
  <si>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</si>
  <si>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</si>
  <si>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</si>
  <si>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</si>
  <si>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</si>
  <si>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</si>
  <si>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</si>
  <si>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</si>
  <si>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</si>
  <si>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</si>
  <si>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</si>
  <si>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</si>
  <si>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</si>
  <si>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</si>
  <si>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</si>
  <si>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</si>
  <si>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</si>
  <si>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</si>
  <si>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</si>
  <si>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</si>
  <si>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</si>
  <si>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</si>
  <si>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</si>
  <si>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</si>
  <si>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</si>
  <si>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</si>
  <si>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</si>
  <si>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</si>
  <si>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</si>
  <si>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</si>
  <si>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</si>
  <si>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</si>
  <si>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</si>
  <si>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</si>
  <si>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</si>
  <si>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</si>
  <si>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</si>
  <si>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</si>
  <si>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</si>
  <si>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</si>
  <si>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</si>
  <si>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</si>
  <si>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</si>
  <si>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</si>
  <si>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</si>
  <si>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</si>
  <si>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</si>
  <si>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</si>
  <si>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</si>
  <si>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</si>
  <si>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</si>
  <si>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</si>
  <si>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</si>
  <si>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</si>
  <si>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</si>
  <si>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</si>
  <si>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</si>
  <si>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</si>
  <si>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</si>
  <si>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</si>
  <si>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</si>
  <si>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</si>
  <si>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</si>
  <si>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</si>
  <si>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</si>
  <si>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</si>
  <si>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</si>
  <si>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</si>
  <si>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</si>
  <si>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</si>
  <si>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</si>
  <si>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</si>
  <si>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</si>
  <si>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</si>
  <si>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</si>
  <si>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</si>
  <si>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</si>
  <si>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</si>
  <si>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</si>
  <si>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</si>
  <si>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</si>
  <si>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</si>
  <si>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</si>
  <si>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</si>
  <si>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</si>
  <si>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</si>
  <si>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</si>
  <si>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</si>
  <si>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</si>
  <si>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</si>
  <si>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</si>
  <si>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</si>
  <si>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</si>
  <si>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</si>
  <si>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</si>
  <si>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</si>
  <si>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</si>
  <si>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</si>
  <si>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</si>
  <si>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</si>
  <si>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</si>
  <si>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</si>
  <si>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</si>
  <si>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</si>
  <si>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</si>
  <si>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</si>
  <si>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</si>
  <si>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</si>
  <si>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</si>
  <si>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</si>
  <si>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</si>
  <si>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</si>
  <si>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</si>
  <si>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</si>
  <si>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</si>
  <si>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</si>
  <si>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</si>
  <si>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</si>
  <si>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</si>
  <si>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</si>
  <si>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</si>
  <si>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</si>
  <si>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</si>
  <si>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</si>
  <si>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</si>
  <si>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</si>
  <si>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</si>
  <si>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</si>
  <si>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</si>
  <si>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</si>
  <si>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</si>
  <si>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</si>
  <si>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</si>
  <si>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</si>
  <si>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</si>
  <si>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</si>
  <si>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</si>
  <si>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</si>
  <si>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</si>
  <si>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</si>
  <si>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</si>
  <si>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</si>
  <si>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</si>
  <si>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</si>
  <si>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</si>
  <si>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</si>
  <si>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</si>
  <si>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</si>
  <si>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</si>
  <si>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</si>
  <si>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</si>
  <si>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</si>
  <si>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</si>
  <si>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</si>
  <si>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</si>
  <si>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</si>
  <si>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</si>
  <si>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</si>
  <si>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</si>
  <si>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</si>
  <si>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</si>
  <si>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</si>
  <si>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</si>
  <si>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</si>
  <si>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</si>
  <si>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</si>
  <si>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</si>
  <si>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</si>
  <si>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</si>
  <si>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</si>
  <si>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</si>
  <si>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</si>
  <si>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</si>
  <si>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</si>
  <si>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</si>
  <si>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</si>
  <si>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</si>
  <si>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</si>
  <si>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</si>
  <si>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</si>
  <si>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</si>
  <si>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</si>
  <si>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</si>
  <si>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</si>
  <si>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</si>
  <si>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</si>
  <si>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</si>
  <si>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</si>
  <si>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</si>
  <si>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</si>
  <si>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</si>
  <si>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</si>
  <si>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</si>
  <si>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</si>
  <si>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</si>
  <si>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</si>
  <si>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</si>
  <si>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</si>
  <si>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</si>
  <si>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</si>
  <si>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</si>
  <si>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</si>
  <si>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</si>
  <si>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</si>
  <si>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</si>
  <si>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</si>
  <si>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</si>
  <si>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</si>
  <si>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</si>
  <si>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</si>
  <si>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</si>
  <si>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</si>
  <si>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</si>
  <si>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</si>
  <si>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</si>
  <si>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</si>
  <si>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</si>
  <si>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</si>
  <si>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</si>
  <si>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</si>
  <si>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</si>
  <si>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</si>
  <si>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</si>
  <si>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</si>
  <si>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</si>
  <si>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</si>
  <si>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</si>
  <si>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</si>
  <si>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</si>
  <si>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</si>
  <si>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</si>
  <si>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</si>
  <si>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</si>
  <si>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</si>
  <si>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</si>
  <si>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</si>
  <si>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</si>
  <si>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</si>
  <si>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</si>
  <si>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</si>
  <si>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</si>
  <si>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</si>
  <si>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</si>
  <si>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</si>
  <si>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</si>
  <si>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</si>
  <si>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</si>
  <si>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</si>
  <si>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</si>
  <si>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</si>
  <si>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</si>
  <si>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</si>
  <si>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</si>
  <si>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</si>
  <si>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</si>
  <si>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</si>
  <si>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</si>
  <si>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</si>
  <si>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</si>
  <si>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</si>
  <si>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</si>
  <si>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</si>
  <si>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</si>
  <si>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</si>
  <si>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</si>
  <si>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</si>
  <si>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</si>
  <si>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</si>
  <si>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</si>
  <si>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</si>
  <si>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</si>
  <si>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</si>
  <si>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</si>
  <si>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</si>
  <si>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</si>
  <si>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</si>
  <si>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</si>
  <si>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</si>
  <si>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</si>
  <si>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</si>
  <si>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</si>
  <si>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</si>
  <si>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</si>
  <si>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</si>
  <si>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</si>
  <si>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</si>
  <si>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</si>
  <si>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</si>
  <si>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</si>
  <si>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</si>
  <si>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</si>
  <si>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</si>
  <si>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</si>
  <si>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</si>
  <si>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</si>
  <si>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</si>
  <si>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</si>
  <si>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</si>
  <si>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</si>
  <si>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</si>
  <si>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</si>
  <si>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</si>
  <si>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</si>
  <si>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</si>
  <si>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</si>
  <si>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</si>
  <si>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</si>
  <si>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</si>
  <si>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</si>
  <si>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</si>
  <si>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</si>
  <si>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</si>
  <si>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</si>
  <si>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</si>
  <si>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</si>
  <si>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</si>
  <si>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</si>
  <si>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</si>
  <si>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</si>
  <si>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</si>
  <si>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</si>
  <si>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</si>
  <si>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</si>
  <si>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</si>
  <si>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</si>
  <si>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</si>
  <si>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</si>
  <si>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</si>
  <si>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</si>
  <si>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</si>
  <si>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</si>
  <si>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</si>
  <si>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</si>
  <si>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</si>
  <si>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</si>
  <si>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</si>
  <si>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</si>
  <si>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</si>
  <si>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</si>
  <si>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</si>
  <si>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</si>
  <si>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</si>
  <si>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</si>
  <si>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</si>
  <si>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</si>
  <si>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</si>
  <si>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</si>
  <si>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</si>
  <si>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</si>
  <si>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</si>
  <si>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</si>
  <si>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</si>
  <si>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</si>
  <si>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</si>
  <si>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</si>
  <si>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</si>
  <si>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</si>
  <si>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</si>
  <si>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</si>
  <si>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</si>
  <si>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</si>
  <si>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</si>
  <si>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</si>
  <si>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</si>
  <si>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</si>
  <si>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</si>
  <si>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</si>
  <si>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</si>
  <si>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</si>
  <si>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</si>
  <si>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</si>
  <si>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</si>
  <si>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</si>
  <si>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</si>
  <si>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</si>
  <si>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</si>
  <si>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</si>
  <si>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</si>
  <si>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</si>
  <si>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</si>
  <si>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</si>
  <si>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</si>
  <si>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</si>
  <si>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</si>
  <si>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</si>
  <si>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</si>
  <si>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</si>
  <si>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</si>
  <si>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</si>
  <si>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</si>
  <si>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</si>
  <si>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</si>
  <si>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</si>
  <si>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</si>
  <si>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</si>
  <si>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</si>
  <si>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</si>
  <si>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</si>
  <si>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</si>
  <si>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</si>
  <si>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</si>
  <si>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</si>
  <si>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</si>
  <si>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</si>
  <si>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</si>
  <si>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</si>
  <si>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</si>
  <si>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</si>
  <si>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</si>
  <si>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</si>
  <si>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</si>
  <si>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</si>
  <si>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</si>
  <si>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</si>
  <si>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</si>
  <si>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</si>
  <si>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</si>
  <si>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</si>
  <si>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</si>
  <si>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</si>
  <si>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</si>
  <si>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</si>
  <si>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</si>
  <si>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</si>
  <si>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</si>
  <si>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</si>
  <si>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</si>
  <si>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</si>
  <si>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</si>
  <si>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</si>
  <si>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</si>
  <si>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</si>
  <si>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</si>
  <si>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</si>
  <si>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</si>
  <si>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</si>
  <si>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</si>
  <si>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</si>
  <si>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</si>
  <si>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</si>
  <si>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</si>
  <si>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</si>
  <si>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</si>
  <si>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</si>
  <si>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</si>
  <si>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</si>
  <si>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</si>
  <si>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</si>
  <si>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</si>
  <si>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</si>
  <si>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</si>
  <si>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</si>
  <si>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</si>
  <si>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</si>
  <si>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</si>
  <si>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</si>
  <si>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</si>
  <si>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</si>
  <si>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</si>
  <si>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</si>
  <si>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</si>
  <si>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</si>
  <si>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</si>
  <si>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</si>
  <si>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</si>
  <si>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</si>
  <si>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</si>
  <si>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</si>
  <si>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</si>
  <si>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</si>
  <si>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</si>
  <si>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</si>
  <si>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</si>
  <si>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</si>
  <si>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</si>
  <si>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</si>
  <si>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</si>
  <si>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</si>
  <si>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</si>
  <si>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</si>
  <si>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</si>
  <si>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</si>
  <si>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</si>
  <si>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</si>
  <si>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</si>
  <si>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</si>
  <si>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</si>
  <si>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</si>
  <si>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</si>
  <si>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</si>
  <si>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</si>
  <si>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</si>
  <si>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</si>
  <si>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</si>
  <si>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</si>
  <si>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</si>
  <si>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</si>
  <si>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</si>
  <si>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</si>
  <si>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</si>
  <si>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</si>
  <si>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</si>
  <si>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</si>
  <si>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</si>
  <si>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</si>
  <si>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</si>
  <si>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</si>
  <si>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</si>
  <si>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</si>
  <si>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</si>
  <si>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</si>
  <si>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</si>
  <si>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</si>
  <si>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</si>
  <si>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</si>
  <si>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</si>
  <si>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</si>
  <si>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</si>
  <si>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</si>
  <si>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</si>
  <si>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</si>
  <si>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</si>
  <si>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</si>
  <si>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</si>
  <si>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</si>
  <si>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</si>
  <si>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</si>
  <si>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</si>
  <si>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</si>
  <si>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</si>
  <si>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</si>
  <si>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</si>
  <si>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</si>
  <si>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</si>
  <si>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</si>
  <si>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</si>
  <si>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</si>
  <si>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</si>
  <si>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</si>
  <si>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</si>
  <si>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</si>
  <si>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</si>
  <si>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</si>
  <si>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</si>
  <si>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</si>
  <si>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</si>
  <si>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</si>
  <si>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</si>
  <si>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</si>
  <si>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</si>
  <si>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</si>
  <si>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</si>
  <si>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</si>
  <si>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</si>
  <si>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</si>
  <si>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</si>
  <si>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</si>
  <si>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</si>
  <si>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</si>
  <si>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</si>
  <si>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</si>
  <si>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</si>
  <si>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</si>
  <si>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</si>
  <si>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</si>
  <si>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</si>
  <si>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</si>
  <si>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</si>
  <si>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</si>
  <si>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</si>
  <si>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</si>
  <si>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</si>
  <si>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</si>
  <si>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</si>
  <si>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</si>
  <si>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</si>
  <si>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</si>
  <si>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</si>
  <si>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</si>
  <si>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</si>
  <si>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</si>
  <si>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</si>
  <si>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</si>
  <si>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</si>
  <si>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</si>
  <si>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</si>
  <si>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</si>
  <si>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</si>
  <si>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</si>
  <si>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</si>
  <si>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</si>
  <si>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</si>
  <si>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</si>
  <si>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</si>
  <si>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</si>
  <si>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</si>
  <si>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</si>
  <si>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</si>
  <si>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</si>
  <si>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</si>
  <si>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</si>
  <si>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</si>
  <si>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</si>
  <si>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</si>
  <si>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</si>
  <si>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</si>
  <si>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</si>
  <si>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</si>
  <si>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</si>
  <si>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</si>
  <si>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</si>
  <si>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</si>
  <si>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</si>
  <si>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</si>
  <si>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</si>
  <si>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</si>
  <si>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</si>
  <si>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</si>
  <si>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</si>
  <si>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</si>
  <si>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</si>
  <si>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</si>
  <si>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</si>
  <si>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</si>
  <si>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</si>
  <si>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</si>
  <si>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</si>
  <si>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</si>
  <si>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</si>
  <si>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</si>
  <si>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</si>
  <si>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</si>
  <si>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</si>
  <si>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</si>
  <si>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</si>
  <si>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</si>
  <si>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</si>
  <si>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</si>
  <si>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</si>
  <si>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</si>
  <si>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</si>
  <si>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</si>
  <si>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</si>
  <si>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</si>
  <si>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</si>
  <si>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</si>
  <si>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</si>
  <si>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</si>
  <si>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</si>
  <si>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</si>
  <si>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</si>
  <si>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</si>
  <si>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</si>
  <si>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</si>
  <si>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</si>
  <si>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</si>
  <si>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</si>
  <si>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</si>
  <si>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</si>
  <si>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</si>
  <si>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</si>
  <si>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</si>
  <si>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</si>
  <si>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</si>
  <si>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</si>
  <si>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</si>
  <si>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</si>
  <si>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</si>
  <si>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</si>
  <si>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</si>
  <si>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</si>
  <si>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</si>
  <si>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</si>
  <si>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</si>
  <si>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</si>
  <si>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</si>
  <si>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</si>
  <si>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</si>
  <si>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</si>
  <si>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</si>
  <si>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</si>
  <si>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</si>
  <si>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</si>
  <si>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</si>
  <si>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</si>
  <si>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</si>
  <si>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</si>
  <si>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</si>
  <si>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</si>
  <si>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</si>
  <si>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</si>
  <si>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</si>
  <si>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</si>
  <si>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</si>
  <si>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</si>
  <si>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</si>
  <si>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</si>
  <si>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</si>
  <si>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</si>
  <si>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</si>
  <si>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</si>
  <si>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</si>
  <si>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</si>
  <si>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</si>
  <si>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</si>
  <si>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</si>
  <si>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</si>
  <si>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</si>
  <si>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</si>
  <si>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</si>
  <si>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</si>
  <si>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</si>
  <si>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</si>
  <si>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</si>
  <si>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</si>
  <si>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</si>
  <si>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</si>
  <si>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</si>
  <si>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</si>
  <si>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</si>
  <si>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</si>
  <si>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</si>
  <si>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</si>
  <si>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</si>
  <si>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</si>
  <si>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</si>
  <si>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</si>
  <si>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</si>
  <si>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</si>
  <si>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</si>
  <si>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</si>
  <si>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</si>
  <si>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</si>
  <si>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</si>
  <si>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</si>
  <si>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</si>
  <si>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</si>
  <si>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</si>
  <si>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</si>
  <si>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</si>
  <si>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</si>
  <si>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</si>
  <si>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</si>
  <si>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</si>
  <si>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</si>
  <si>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</si>
  <si>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</si>
  <si>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</si>
  <si>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</si>
  <si>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</si>
  <si>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</si>
  <si>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</si>
  <si>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</si>
  <si>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</si>
  <si>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</si>
  <si>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</si>
  <si>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</si>
  <si>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</si>
  <si>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</si>
  <si>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</si>
  <si>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</si>
  <si>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</si>
  <si>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</si>
  <si>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</si>
  <si>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</si>
  <si>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</si>
  <si>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</si>
  <si>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</si>
  <si>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</si>
  <si>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</si>
  <si>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</si>
  <si>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</si>
  <si>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</si>
  <si>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</si>
  <si>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</si>
  <si>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</si>
  <si>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</si>
  <si>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</si>
  <si>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</si>
  <si>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</si>
  <si>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</si>
  <si>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</si>
  <si>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</si>
  <si>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</si>
  <si>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</si>
  <si>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</si>
  <si>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</si>
  <si>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</si>
  <si>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</si>
  <si>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</si>
  <si>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</si>
  <si>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</si>
  <si>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</si>
  <si>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</si>
  <si>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</si>
  <si>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</si>
  <si>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</si>
  <si>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</si>
  <si>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</si>
  <si>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</si>
  <si>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</si>
  <si>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</si>
  <si>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</si>
  <si>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</si>
  <si>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</si>
  <si>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</si>
  <si>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</si>
  <si>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</si>
  <si>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</si>
  <si>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</si>
  <si>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</si>
  <si>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</si>
  <si>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</si>
  <si>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</si>
  <si>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</si>
  <si>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</si>
  <si>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</si>
  <si>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</si>
  <si>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</si>
  <si>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</si>
  <si>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</si>
  <si>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</si>
  <si>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</si>
  <si>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</si>
  <si>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</si>
  <si>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</si>
  <si>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</si>
  <si>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</si>
  <si>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</si>
  <si>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</si>
  <si>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</si>
  <si>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</si>
  <si>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</si>
  <si>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</si>
  <si>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</si>
  <si>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</si>
  <si>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</si>
  <si>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</si>
  <si>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</si>
  <si>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</si>
  <si>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</si>
  <si>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</si>
  <si>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</si>
  <si>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</si>
  <si>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</si>
  <si>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</si>
  <si>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</si>
  <si>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</si>
  <si>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</si>
  <si>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</si>
  <si>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</si>
  <si>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</si>
  <si>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</si>
  <si>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</si>
  <si>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</si>
  <si>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</si>
  <si>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</si>
  <si>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</si>
  <si>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</si>
  <si>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</si>
  <si>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</si>
  <si>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</si>
  <si>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</si>
  <si>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</si>
  <si>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</si>
  <si>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</si>
  <si>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</si>
  <si>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</si>
  <si>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</si>
  <si>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</si>
  <si>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</si>
  <si>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</si>
  <si>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</si>
  <si>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</si>
  <si>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</si>
  <si>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</si>
  <si>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</si>
  <si>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</si>
  <si>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</si>
  <si>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</si>
  <si>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</si>
  <si>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</si>
  <si>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</si>
  <si>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</si>
  <si>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</si>
  <si>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</si>
  <si>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</si>
  <si>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</si>
  <si>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</si>
  <si>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</si>
  <si>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</si>
  <si>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</si>
  <si>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</si>
  <si>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</si>
  <si>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</si>
  <si>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</si>
  <si>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</si>
  <si>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</si>
  <si>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</si>
  <si>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</si>
  <si>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</si>
  <si>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</si>
  <si>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</si>
  <si>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</si>
  <si>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</si>
  <si>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</si>
  <si>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</si>
  <si>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</si>
  <si>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</si>
  <si>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</si>
  <si>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</si>
  <si>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</si>
  <si>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</si>
  <si>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</si>
  <si>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</si>
  <si>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</si>
  <si>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</si>
  <si>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</si>
  <si>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</si>
  <si>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</si>
  <si>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</si>
  <si>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</si>
  <si>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</si>
  <si>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</si>
  <si>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</si>
  <si>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</si>
  <si>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</si>
  <si>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</si>
  <si>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</si>
  <si>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</si>
  <si>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</si>
  <si>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</si>
  <si>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</si>
  <si>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</si>
  <si>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</si>
  <si>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</si>
  <si>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</si>
  <si>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</si>
  <si>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</si>
  <si>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</si>
  <si>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</si>
  <si>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</si>
  <si>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</si>
  <si>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</si>
  <si>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</si>
  <si>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</si>
  <si>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</si>
  <si>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</si>
  <si>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</si>
  <si>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</si>
  <si>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</si>
  <si>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</si>
  <si>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</si>
  <si>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</si>
  <si>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</si>
  <si>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</si>
  <si>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</si>
  <si>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</si>
  <si>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</si>
  <si>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</si>
  <si>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</si>
  <si>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</si>
  <si>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</si>
  <si>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</si>
  <si>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</si>
  <si>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</si>
  <si>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</si>
  <si>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</si>
  <si>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</si>
  <si>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</si>
  <si>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</si>
  <si>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</si>
  <si>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</si>
  <si>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</si>
  <si>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</si>
  <si>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</si>
  <si>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</si>
  <si>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</si>
  <si>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</si>
  <si>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</si>
  <si>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</si>
  <si>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</si>
  <si>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</si>
  <si>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</si>
  <si>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</si>
  <si>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</si>
  <si>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</si>
  <si>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</si>
  <si>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</si>
  <si>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</si>
  <si>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</si>
  <si>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</si>
  <si>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</si>
  <si>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</si>
  <si>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</si>
  <si>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</si>
  <si>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</si>
  <si>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</si>
  <si>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</si>
  <si>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</si>
  <si>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</si>
  <si>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</si>
  <si>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</si>
  <si>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</si>
  <si>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</si>
  <si>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</si>
  <si>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</si>
  <si>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</si>
  <si>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</si>
  <si>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</si>
  <si>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</si>
  <si>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</si>
  <si>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</si>
  <si>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</si>
  <si>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</si>
  <si>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</si>
  <si>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</si>
  <si>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</si>
  <si>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</si>
  <si>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</si>
  <si>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</si>
  <si>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</si>
  <si>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</si>
  <si>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</si>
  <si>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</si>
  <si>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</si>
  <si>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</si>
  <si>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</si>
  <si>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</si>
  <si>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</si>
  <si>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</si>
  <si>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</si>
  <si>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</si>
  <si>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</si>
  <si>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</si>
  <si>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</si>
  <si>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</si>
  <si>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</si>
  <si>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</si>
  <si>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</si>
  <si>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</si>
  <si>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</si>
  <si>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</si>
  <si>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</si>
  <si>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</si>
  <si>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</si>
  <si>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</si>
  <si>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</si>
  <si>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</si>
  <si>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</si>
  <si>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</si>
  <si>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</si>
  <si>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</si>
  <si>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</si>
  <si>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</si>
  <si>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</si>
  <si>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</si>
  <si>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</si>
  <si>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</si>
  <si>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</si>
  <si>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</si>
  <si>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</si>
  <si>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</si>
  <si>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</si>
  <si>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</si>
  <si>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</si>
  <si>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</si>
  <si>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</si>
  <si>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</si>
  <si>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</si>
  <si>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</si>
  <si>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</si>
  <si>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</si>
  <si>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</si>
  <si>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</si>
  <si>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</si>
  <si>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</si>
  <si>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</si>
  <si>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</si>
  <si>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</si>
  <si>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</si>
  <si>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</si>
  <si>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</si>
  <si>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</si>
  <si>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</si>
  <si>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</si>
  <si>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</si>
  <si>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</si>
  <si>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</si>
  <si>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</si>
  <si>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</si>
  <si>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</si>
  <si>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</si>
  <si>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</si>
  <si>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</si>
  <si>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</si>
  <si>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</si>
  <si>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</si>
  <si>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</si>
  <si>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</si>
  <si>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</si>
  <si>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</si>
  <si>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</si>
  <si>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</si>
  <si>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</si>
  <si>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</si>
  <si>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</si>
  <si>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</si>
  <si>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</si>
  <si>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</si>
  <si>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</si>
  <si>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</si>
  <si>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</si>
  <si>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</si>
  <si>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</si>
  <si>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</si>
  <si>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</si>
  <si>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</si>
  <si>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</si>
  <si>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</si>
  <si>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</si>
  <si>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</si>
  <si>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</si>
  <si>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</si>
  <si>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</si>
  <si>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</si>
  <si>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</si>
  <si>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</si>
  <si>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</si>
  <si>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</si>
  <si>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</si>
  <si>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</si>
  <si>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</si>
  <si>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</si>
  <si>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</si>
  <si>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</si>
  <si>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</si>
  <si>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</si>
  <si>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</si>
  <si>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</si>
  <si>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</si>
  <si>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</si>
  <si>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</si>
  <si>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</si>
  <si>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</si>
  <si>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</si>
  <si>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</si>
  <si>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</si>
  <si>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</si>
  <si>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</si>
  <si>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</si>
  <si>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</si>
  <si>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</si>
  <si>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</si>
  <si>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</si>
  <si>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</si>
  <si>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</si>
  <si>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</si>
  <si>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</si>
  <si>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</si>
  <si>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</si>
  <si>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</si>
  <si>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</si>
  <si>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</si>
  <si>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</si>
  <si>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</si>
  <si>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</si>
  <si>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</si>
  <si>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</si>
  <si>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</si>
  <si>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</si>
  <si>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</si>
  <si>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</si>
  <si>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</si>
  <si>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</si>
  <si>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</si>
  <si>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</si>
  <si>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</si>
  <si>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</si>
  <si>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</si>
  <si>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</si>
  <si>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</si>
  <si>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</si>
  <si>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</si>
  <si>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</si>
  <si>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</si>
  <si>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</si>
  <si>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</si>
  <si>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</si>
  <si>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</si>
  <si>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</si>
  <si>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</si>
  <si>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</si>
  <si>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</si>
  <si>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</si>
  <si>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</si>
  <si>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</si>
  <si>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</si>
  <si>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</si>
  <si>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</si>
  <si>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</si>
  <si>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</si>
  <si>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</si>
  <si>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</si>
  <si>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</si>
  <si>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</si>
  <si>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</si>
  <si>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</si>
  <si>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</si>
  <si>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</si>
  <si>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</si>
  <si>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</si>
  <si>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</si>
  <si>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</si>
  <si>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</si>
  <si>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</si>
  <si>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</si>
  <si>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</si>
  <si>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</si>
  <si>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</si>
  <si>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</si>
  <si>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</si>
  <si>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</si>
  <si>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</si>
  <si>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</si>
  <si>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</si>
  <si>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</si>
  <si>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</si>
  <si>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</si>
  <si>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</si>
  <si>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</si>
  <si>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</si>
  <si>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</si>
  <si>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</si>
  <si>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</si>
  <si>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</si>
  <si>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</si>
  <si>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</si>
  <si>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</si>
  <si>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</si>
  <si>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</si>
  <si>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</si>
  <si>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</si>
  <si>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</si>
  <si>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</si>
  <si>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</si>
  <si>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</si>
  <si>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</si>
  <si>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</si>
  <si>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</si>
  <si>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</si>
  <si>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</si>
  <si>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</si>
  <si>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</si>
  <si>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</si>
  <si>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</si>
  <si>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</si>
  <si>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</si>
  <si>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</si>
  <si>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</si>
  <si>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</si>
  <si>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</si>
  <si>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</si>
  <si>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</si>
  <si>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</si>
  <si>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</si>
  <si>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</si>
  <si>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</si>
  <si>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</si>
  <si>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</si>
  <si>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</si>
  <si>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</si>
  <si>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</si>
  <si>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</si>
  <si>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</si>
  <si>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</si>
  <si>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</si>
  <si>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</si>
  <si>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</si>
  <si>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</si>
  <si>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</si>
  <si>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</si>
  <si>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</si>
  <si>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</si>
  <si>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</si>
  <si>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</si>
  <si>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</si>
  <si>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</si>
  <si>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</si>
  <si>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</si>
  <si>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</si>
  <si>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</si>
  <si>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</si>
  <si>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</si>
  <si>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</si>
  <si>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</si>
  <si>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</si>
  <si>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</si>
  <si>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</si>
  <si>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</si>
  <si>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</si>
  <si>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</si>
  <si>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</si>
  <si>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</si>
  <si>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</si>
  <si>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</si>
  <si>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</si>
  <si>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</si>
  <si>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</si>
  <si>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</si>
  <si>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</si>
  <si>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</si>
  <si>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</si>
  <si>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</si>
  <si>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</si>
  <si>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</si>
  <si>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</si>
  <si>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</si>
  <si>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</si>
  <si>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</si>
  <si>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</si>
  <si>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</si>
  <si>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</si>
  <si>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</si>
  <si>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</si>
  <si>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</si>
  <si>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</si>
  <si>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</si>
  <si>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</si>
  <si>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</si>
  <si>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</si>
  <si>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</si>
  <si>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</si>
  <si>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</si>
  <si>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</si>
  <si>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</si>
  <si>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</si>
  <si>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</si>
  <si>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</si>
  <si>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</si>
  <si>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</si>
  <si>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</si>
  <si>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</si>
  <si>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</si>
  <si>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</si>
  <si>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</si>
  <si>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</si>
  <si>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</si>
  <si>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</si>
  <si>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</si>
  <si>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</si>
  <si>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</si>
  <si>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</si>
  <si>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</si>
  <si>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</si>
  <si>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</si>
  <si>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</si>
  <si>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</si>
  <si>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</si>
  <si>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</si>
  <si>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</si>
  <si>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</si>
  <si>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</si>
  <si>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</si>
  <si>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</si>
  <si>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</si>
  <si>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</si>
  <si>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</si>
  <si>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</si>
  <si>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</si>
  <si>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</si>
  <si>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</si>
  <si>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</si>
  <si>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</si>
  <si>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</si>
  <si>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</si>
  <si>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</si>
  <si>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</si>
  <si>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</si>
  <si>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</si>
  <si>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</si>
  <si>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</si>
  <si>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</si>
  <si>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</si>
  <si>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</si>
  <si>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</si>
  <si>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</si>
  <si>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</si>
  <si>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</si>
  <si>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</si>
  <si>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</si>
  <si>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</si>
  <si>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</si>
  <si>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</si>
  <si>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</si>
  <si>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</si>
  <si>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</si>
  <si>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</si>
  <si>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</si>
  <si>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</si>
  <si>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</si>
  <si>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</si>
  <si>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</si>
  <si>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</si>
  <si>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</si>
  <si>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</si>
  <si>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</si>
  <si>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</si>
  <si>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</si>
  <si>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</si>
  <si>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</si>
  <si>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</si>
  <si>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</si>
  <si>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</si>
  <si>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</si>
  <si>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</si>
  <si>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</si>
  <si>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</si>
  <si>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</si>
  <si>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</si>
  <si>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</si>
  <si>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</si>
  <si>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</si>
  <si>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</si>
  <si>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</si>
  <si>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</si>
  <si>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</si>
  <si>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</si>
  <si>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</si>
  <si>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</si>
  <si>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</si>
  <si>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</si>
  <si>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</si>
  <si>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</si>
  <si>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</si>
  <si>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</si>
  <si>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</si>
  <si>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</si>
  <si>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</si>
  <si>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</si>
  <si>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</si>
  <si>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</si>
  <si>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</si>
  <si>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</si>
  <si>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</si>
  <si>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</si>
  <si>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</si>
  <si>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</si>
  <si>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</si>
  <si>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</si>
  <si>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</si>
  <si>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</si>
  <si>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</si>
  <si>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</si>
  <si>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</si>
  <si>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</si>
  <si>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</si>
  <si>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</si>
  <si>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</si>
  <si>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</si>
  <si>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</si>
  <si>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</si>
  <si>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</si>
  <si>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</si>
  <si>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</si>
  <si>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</si>
  <si>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</si>
  <si>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</si>
  <si>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</si>
  <si>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</si>
  <si>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</si>
  <si>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</si>
  <si>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</si>
  <si>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</si>
  <si>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</si>
  <si>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</si>
  <si>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</si>
  <si>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</si>
  <si>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</si>
  <si>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</si>
  <si>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</si>
  <si>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</si>
  <si>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</si>
  <si>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</si>
  <si>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</si>
  <si>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</si>
  <si>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</si>
  <si>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</si>
  <si>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</si>
  <si>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</si>
  <si>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</si>
  <si>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</si>
  <si>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</si>
  <si>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</si>
  <si>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</si>
  <si>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</si>
  <si>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</si>
  <si>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</si>
  <si>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</si>
  <si>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</si>
  <si>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</si>
  <si>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</si>
  <si>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</si>
  <si>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</si>
  <si>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</si>
  <si>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</si>
  <si>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</si>
  <si>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</si>
  <si>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</si>
  <si>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</si>
  <si>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</si>
  <si>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</si>
  <si>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</si>
  <si>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</si>
  <si>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</si>
  <si>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</si>
  <si>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</si>
  <si>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</si>
  <si>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</si>
  <si>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</si>
  <si>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</si>
  <si>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</si>
  <si>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</si>
  <si>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</si>
  <si>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</si>
  <si>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</si>
  <si>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</si>
  <si>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</si>
  <si>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</si>
  <si>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</si>
  <si>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</si>
  <si>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</si>
  <si>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</si>
  <si>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</si>
  <si>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</si>
  <si>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</si>
  <si>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</si>
  <si>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</si>
  <si>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</si>
  <si>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</si>
  <si>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</si>
  <si>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</si>
  <si>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</si>
  <si>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</si>
  <si>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</si>
  <si>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</si>
  <si>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</si>
  <si>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</si>
  <si>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</si>
  <si>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</si>
  <si>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</si>
  <si>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</si>
  <si>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</si>
  <si>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</si>
  <si>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</si>
  <si>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</si>
  <si>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</si>
  <si>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</si>
  <si>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</si>
  <si>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</si>
  <si>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</si>
  <si>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</si>
  <si>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</si>
  <si>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</si>
  <si>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</si>
  <si>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</si>
  <si>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</si>
  <si>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</si>
  <si>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</si>
  <si>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</si>
  <si>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</si>
  <si>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</si>
  <si>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</si>
  <si>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</si>
  <si>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</si>
  <si>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</si>
  <si>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</si>
  <si>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</si>
  <si>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</si>
  <si>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</si>
  <si>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</si>
  <si>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</si>
  <si>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</si>
  <si>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</si>
  <si>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</si>
  <si>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</si>
  <si>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</si>
  <si>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</si>
  <si>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</si>
  <si>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</si>
  <si>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</si>
  <si>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</si>
  <si>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</si>
  <si>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</si>
  <si>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</si>
  <si>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</si>
  <si>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</si>
  <si>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</si>
  <si>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</si>
  <si>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</si>
  <si>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</si>
  <si>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</si>
  <si>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</si>
  <si>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</si>
  <si>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</si>
  <si>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</si>
  <si>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</si>
  <si>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</si>
  <si>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</si>
  <si>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</si>
  <si>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</si>
  <si>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</si>
  <si>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</si>
  <si>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</si>
  <si>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</si>
  <si>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</si>
  <si>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</si>
  <si>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</si>
  <si>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</si>
  <si>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</si>
  <si>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</si>
  <si>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</si>
  <si>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</si>
  <si>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</si>
  <si>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</si>
  <si>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</si>
  <si>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</si>
  <si>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</si>
  <si>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</si>
  <si>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</si>
  <si>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</si>
  <si>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</si>
  <si>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</si>
  <si>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</si>
  <si>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</si>
  <si>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</si>
  <si>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</si>
  <si>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</si>
  <si>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</si>
  <si>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</si>
  <si>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</si>
  <si>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</si>
  <si>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</si>
  <si>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</si>
  <si>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</si>
  <si>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</si>
  <si>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</si>
  <si>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</si>
  <si>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</si>
  <si>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</si>
  <si>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</si>
  <si>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</si>
  <si>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</si>
  <si>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</si>
  <si>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</si>
  <si>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</si>
  <si>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</si>
  <si>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</si>
  <si>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</si>
  <si>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</si>
  <si>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</si>
  <si>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</si>
  <si>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</si>
  <si>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</si>
  <si>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</si>
  <si>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</si>
  <si>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</si>
  <si>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</si>
  <si>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</si>
  <si>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</si>
  <si>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</si>
  <si>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</si>
  <si>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</si>
  <si>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</si>
  <si>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</si>
  <si>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</si>
  <si>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</si>
  <si>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</si>
  <si>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</si>
  <si>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</si>
  <si>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</si>
  <si>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</si>
  <si>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</si>
  <si>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</si>
  <si>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</si>
  <si>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</si>
  <si>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</si>
  <si>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</si>
  <si>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</si>
  <si>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</si>
  <si>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</si>
  <si>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</si>
  <si>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</si>
  <si>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</si>
  <si>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</si>
  <si>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</si>
  <si>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</si>
  <si>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</si>
  <si>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</si>
  <si>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</si>
  <si>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</si>
  <si>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</si>
  <si>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</si>
  <si>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</si>
  <si>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</si>
  <si>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</si>
  <si>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</si>
  <si>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</si>
  <si>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</si>
  <si>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</si>
  <si>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</si>
  <si>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</si>
  <si>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</si>
  <si>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</si>
  <si>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</si>
  <si>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</si>
  <si>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</si>
  <si>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</si>
  <si>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</si>
  <si>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</si>
  <si>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</si>
  <si>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</si>
  <si>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</si>
  <si>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</si>
  <si>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</si>
  <si>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</si>
  <si>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</si>
  <si>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</si>
  <si>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</si>
  <si>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</si>
  <si>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</si>
  <si>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</si>
  <si>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</si>
  <si>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</si>
  <si>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</si>
  <si>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</si>
  <si>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</si>
  <si>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</si>
  <si>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</si>
  <si>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</si>
  <si>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</si>
  <si>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</si>
  <si>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</si>
  <si>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</si>
  <si>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</si>
  <si>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</si>
  <si>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</si>
  <si>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</si>
  <si>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</si>
  <si>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</si>
  <si>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</si>
  <si>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</si>
  <si>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</si>
  <si>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</si>
  <si>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</si>
  <si>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</si>
  <si>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</si>
  <si>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</si>
  <si>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</si>
  <si>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</si>
  <si>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</si>
  <si>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</si>
  <si>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</si>
  <si>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</si>
  <si>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</si>
  <si>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</si>
  <si>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</si>
  <si>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</si>
  <si>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</si>
  <si>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</si>
  <si>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</si>
  <si>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</si>
  <si>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</si>
  <si>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</si>
  <si>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</si>
  <si>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</si>
  <si>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</si>
  <si>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</si>
  <si>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</si>
  <si>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</si>
  <si>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</si>
  <si>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</si>
  <si>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</si>
  <si>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</si>
  <si>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</si>
  <si>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</si>
  <si>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</si>
  <si>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</si>
  <si>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</si>
  <si>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</si>
  <si>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</si>
  <si>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</si>
  <si>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</si>
  <si>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</si>
  <si>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</si>
  <si>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</si>
  <si>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</si>
  <si>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</si>
  <si>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</si>
  <si>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</si>
  <si>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</si>
  <si>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</si>
  <si>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</si>
  <si>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</si>
  <si>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</si>
  <si>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</si>
  <si>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</si>
  <si>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</si>
  <si>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</si>
  <si>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</si>
  <si>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</si>
  <si>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</si>
  <si>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</si>
  <si>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</si>
  <si>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</si>
  <si>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</si>
  <si>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</si>
  <si>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</si>
  <si>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</si>
  <si>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</si>
  <si>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</si>
  <si>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</si>
  <si>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</si>
  <si>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</si>
  <si>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</si>
  <si>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</si>
  <si>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</si>
  <si>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</si>
  <si>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</si>
  <si>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</si>
  <si>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</si>
  <si>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</si>
  <si>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</si>
  <si>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</si>
  <si>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</si>
  <si>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</si>
  <si>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</si>
  <si>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</si>
  <si>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</si>
  <si>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</si>
  <si>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</si>
  <si>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</si>
  <si>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</si>
  <si>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</si>
  <si>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</si>
  <si>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</si>
  <si>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</si>
  <si>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</si>
  <si>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</si>
  <si>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</si>
  <si>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</si>
  <si>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</si>
  <si>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</si>
  <si>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</si>
  <si>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</si>
  <si>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</si>
  <si>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</si>
  <si>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</si>
  <si>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</si>
  <si>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</si>
  <si>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</si>
  <si>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</si>
  <si>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</si>
  <si>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</si>
  <si>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</si>
  <si>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</si>
  <si>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</si>
  <si>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</si>
  <si>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</si>
  <si>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</si>
  <si>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</si>
  <si>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</si>
  <si>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</si>
  <si>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</si>
  <si>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</si>
  <si>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</si>
  <si>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</si>
  <si>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</si>
  <si>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</si>
  <si>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</si>
  <si>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</si>
  <si>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</si>
  <si>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</si>
  <si>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</si>
  <si>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</si>
  <si>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</si>
  <si>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</si>
  <si>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</si>
  <si>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</si>
  <si>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</si>
  <si>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</si>
  <si>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</si>
  <si>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</si>
  <si>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</si>
  <si>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</si>
  <si>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</si>
  <si>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</si>
  <si>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</si>
  <si>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</si>
  <si>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</si>
  <si>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</si>
  <si>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</si>
  <si>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</si>
  <si>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</si>
  <si>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</si>
  <si>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</si>
  <si>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</si>
  <si>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</si>
  <si>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</si>
  <si>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</si>
  <si>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</si>
  <si>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</si>
  <si>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</si>
  <si>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</si>
  <si>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</si>
  <si>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</si>
  <si>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</si>
  <si>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</si>
  <si>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</si>
  <si>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</si>
  <si>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</si>
  <si>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</si>
  <si>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</si>
  <si>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</si>
  <si>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</si>
  <si>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</si>
  <si>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</si>
  <si>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</si>
  <si>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</si>
  <si>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</si>
  <si>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</si>
  <si>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</si>
  <si>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</si>
  <si>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</si>
  <si>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</si>
  <si>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</si>
  <si>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</si>
  <si>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</si>
  <si>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</si>
  <si>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</si>
  <si>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</si>
  <si>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</si>
  <si>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</si>
  <si>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</si>
  <si>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</si>
  <si>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</si>
  <si>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</si>
  <si>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</si>
  <si>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</si>
  <si>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</si>
  <si>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</si>
  <si>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</si>
  <si>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</si>
  <si>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</si>
  <si>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</si>
  <si>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</si>
  <si>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</si>
  <si>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</si>
  <si>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</si>
  <si>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</si>
  <si>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</si>
  <si>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</si>
  <si>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</si>
  <si>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</si>
  <si>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</si>
  <si>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</si>
  <si>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</si>
  <si>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</si>
  <si>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</si>
  <si>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</si>
  <si>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</si>
  <si>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</si>
  <si>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</si>
  <si>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</si>
  <si>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</si>
  <si>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</si>
  <si>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</si>
  <si>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</si>
  <si>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</si>
  <si>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</si>
  <si>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</si>
  <si>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</si>
  <si>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</si>
  <si>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</si>
  <si>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</si>
  <si>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</si>
  <si>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</si>
  <si>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</si>
  <si>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</si>
  <si>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</si>
  <si>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</si>
  <si>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</si>
  <si>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</si>
  <si>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</si>
  <si>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</si>
  <si>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</si>
  <si>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</si>
  <si>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</si>
  <si>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</si>
  <si>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</si>
  <si>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</si>
  <si>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</si>
  <si>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</si>
  <si>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</si>
  <si>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</si>
  <si>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</si>
  <si>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</si>
  <si>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</si>
  <si>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</si>
  <si>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</si>
  <si>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</si>
  <si>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</si>
  <si>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</si>
  <si>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</si>
  <si>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</si>
  <si>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</si>
  <si>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</si>
  <si>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</si>
  <si>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</si>
  <si>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</si>
  <si>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</si>
  <si>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</si>
  <si>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</si>
  <si>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</si>
  <si>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</si>
  <si>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</si>
  <si>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</si>
  <si>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</si>
  <si>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</si>
  <si>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</si>
  <si>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</si>
  <si>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</si>
  <si>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</si>
  <si>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</si>
  <si>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</si>
  <si>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</si>
  <si>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</si>
  <si>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</si>
  <si>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</si>
  <si>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</si>
  <si>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</si>
  <si>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</si>
  <si>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</si>
  <si>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</si>
  <si>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</si>
  <si>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</si>
  <si>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</si>
  <si>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</si>
  <si>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</si>
  <si>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</si>
  <si>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</si>
  <si>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</si>
  <si>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</si>
  <si>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</si>
  <si>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</si>
  <si>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</si>
  <si>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</si>
  <si>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</si>
  <si>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</si>
  <si>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</si>
  <si>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</si>
  <si>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</si>
  <si>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</si>
  <si>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</si>
  <si>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</si>
  <si>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</si>
  <si>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</si>
  <si>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</si>
  <si>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</si>
  <si>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</si>
  <si>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</si>
  <si>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</si>
  <si>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</si>
  <si>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</si>
  <si>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</si>
  <si>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</si>
  <si>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</si>
  <si>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</si>
  <si>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</si>
  <si>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</si>
  <si>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</si>
  <si>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</si>
  <si>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</si>
  <si>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</si>
  <si>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</si>
  <si>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</si>
  <si>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</si>
  <si>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</si>
  <si>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</si>
  <si>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</si>
  <si>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</si>
  <si>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</si>
  <si>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</si>
  <si>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</si>
  <si>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</si>
  <si>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</si>
  <si>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</si>
  <si>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</si>
  <si>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</si>
  <si>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</si>
  <si>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</si>
  <si>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</si>
  <si>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</si>
  <si>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</si>
  <si>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</si>
  <si>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</si>
  <si>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</si>
  <si>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</si>
  <si>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</si>
  <si>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</si>
  <si>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</si>
  <si>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</si>
  <si>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</si>
  <si>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</si>
  <si>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</si>
  <si>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</si>
  <si>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</si>
  <si>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</si>
  <si>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</si>
  <si>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</si>
  <si>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</si>
  <si>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</si>
  <si>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</si>
  <si>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</si>
  <si>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</si>
  <si>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</si>
  <si>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</si>
  <si>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</si>
  <si>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</si>
  <si>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</si>
  <si>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</si>
  <si>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</si>
  <si>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</si>
  <si>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</si>
  <si>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</si>
  <si>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</si>
  <si>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</si>
  <si>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</si>
  <si>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</si>
  <si>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</si>
  <si>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</si>
  <si>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</si>
  <si>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</si>
  <si>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</si>
  <si>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</si>
  <si>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</si>
  <si>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</si>
  <si>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</si>
  <si>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</si>
  <si>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</si>
  <si>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</si>
  <si>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</si>
  <si>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</si>
  <si>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</si>
  <si>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</si>
  <si>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</si>
  <si>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</si>
  <si>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</si>
  <si>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</si>
  <si>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</si>
  <si>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</si>
  <si>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</si>
  <si>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</si>
  <si>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</si>
  <si>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</si>
  <si>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</si>
  <si>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</si>
  <si>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</si>
  <si>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</si>
  <si>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</si>
  <si>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</si>
  <si>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</si>
  <si>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</si>
  <si>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</si>
  <si>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</si>
  <si>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</si>
  <si>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</si>
  <si>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</si>
  <si>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</si>
  <si>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</si>
  <si>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</si>
  <si>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</si>
  <si>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</si>
  <si>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</si>
  <si>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</si>
  <si>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</si>
  <si>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</si>
  <si>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</si>
  <si>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</si>
  <si>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</si>
  <si>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</si>
  <si>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</si>
  <si>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</si>
  <si>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</si>
  <si>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</si>
  <si>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</si>
  <si>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</si>
  <si>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</si>
  <si>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</si>
  <si>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</si>
  <si>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</si>
  <si>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</si>
  <si>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</si>
  <si>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</si>
  <si>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</si>
  <si>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</si>
  <si>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</si>
  <si>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</si>
  <si>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</si>
  <si>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</si>
  <si>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</si>
  <si>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</si>
  <si>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</si>
  <si>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</si>
  <si>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</si>
  <si>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</si>
  <si>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</si>
  <si>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</si>
  <si>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</si>
  <si>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</si>
  <si>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</si>
  <si>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</si>
  <si>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</si>
  <si>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</si>
  <si>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</si>
  <si>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</si>
  <si>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</si>
  <si>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</si>
  <si>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</si>
  <si>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</si>
  <si>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</si>
  <si>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</si>
  <si>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</si>
  <si>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</si>
  <si>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</si>
  <si>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</si>
  <si>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</si>
  <si>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</si>
  <si>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</si>
  <si>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</si>
  <si>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</si>
  <si>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</si>
  <si>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</si>
  <si>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</si>
  <si>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</si>
  <si>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</si>
  <si>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</si>
  <si>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</si>
  <si>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</si>
  <si>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</si>
  <si>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</si>
  <si>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</si>
  <si>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</si>
  <si>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</si>
  <si>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</si>
  <si>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</si>
  <si>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</si>
  <si>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</si>
  <si>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</si>
  <si>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</si>
  <si>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</si>
  <si>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</si>
  <si>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</si>
  <si>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</si>
  <si>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</si>
  <si>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</si>
  <si>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</si>
  <si>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</si>
  <si>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</si>
  <si>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</si>
  <si>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</si>
  <si>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</si>
  <si>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</si>
  <si>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</si>
  <si>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</si>
  <si>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</si>
  <si>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</si>
  <si>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</si>
  <si>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</si>
  <si>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</si>
  <si>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</si>
  <si>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</si>
  <si>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</si>
  <si>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</si>
  <si>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</si>
  <si>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</si>
  <si>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</si>
  <si>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</si>
  <si>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</si>
  <si>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</si>
  <si>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</si>
  <si>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</si>
  <si>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</si>
  <si>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</si>
  <si>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</si>
  <si>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</si>
  <si>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</si>
  <si>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</si>
  <si>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</si>
  <si>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</si>
  <si>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</si>
  <si>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</si>
  <si>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</si>
  <si>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</si>
  <si>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</si>
  <si>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</si>
  <si>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</si>
  <si>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</si>
  <si>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</si>
  <si>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</si>
  <si>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</si>
  <si>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</si>
  <si>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</si>
  <si>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</si>
  <si>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</si>
  <si>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</si>
  <si>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</si>
  <si>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</si>
  <si>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</si>
  <si>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</si>
  <si>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</si>
  <si>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</si>
  <si>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</si>
  <si>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</si>
  <si>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</si>
  <si>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</si>
  <si>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</si>
  <si>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</si>
  <si>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</si>
  <si>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</si>
  <si>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</si>
  <si>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</si>
  <si>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</si>
  <si>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</si>
  <si>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</si>
  <si>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</si>
  <si>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</si>
  <si>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</si>
  <si>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</si>
  <si>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</si>
  <si>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</si>
  <si>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</si>
  <si>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</si>
  <si>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</si>
  <si>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</si>
  <si>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</si>
  <si>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</si>
  <si>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</si>
  <si>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</si>
  <si>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</si>
  <si>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</si>
  <si>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</si>
  <si>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</si>
  <si>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</si>
  <si>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</si>
  <si>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</si>
  <si>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</si>
  <si>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</si>
  <si>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</si>
  <si>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</si>
  <si>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</si>
  <si>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</si>
  <si>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</si>
  <si>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</si>
  <si>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</si>
  <si>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</si>
  <si>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</si>
  <si>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</si>
  <si>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</si>
  <si>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</si>
  <si>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</si>
  <si>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</si>
  <si>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</si>
  <si>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</si>
  <si>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</si>
  <si>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</si>
  <si>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</si>
  <si>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</si>
  <si>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</si>
  <si>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</si>
  <si>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</si>
  <si>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</si>
  <si>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</si>
  <si>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</si>
  <si>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</si>
  <si>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</si>
  <si>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</si>
  <si>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</si>
  <si>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</si>
  <si>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</si>
  <si>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</si>
  <si>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</si>
  <si>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</si>
  <si>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</si>
  <si>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</si>
  <si>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</si>
  <si>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</si>
  <si>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</si>
  <si>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</si>
  <si>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</si>
  <si>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</si>
  <si>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</si>
  <si>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</si>
  <si>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</si>
  <si>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</si>
  <si>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</si>
  <si>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</si>
  <si>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</si>
  <si>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</si>
  <si>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</si>
  <si>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</si>
  <si>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</si>
  <si>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</si>
  <si>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</si>
  <si>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</si>
  <si>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</si>
  <si>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</si>
  <si>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</si>
  <si>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</si>
  <si>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</si>
  <si>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</si>
  <si>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</si>
  <si>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</si>
  <si>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</si>
  <si>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</si>
  <si>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</si>
  <si>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</si>
  <si>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</si>
  <si>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</si>
  <si>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</si>
  <si>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</si>
  <si>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</si>
  <si>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</si>
  <si>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</si>
  <si>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</si>
  <si>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</si>
  <si>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</si>
  <si>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</si>
  <si>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</si>
  <si>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</si>
  <si>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</si>
  <si>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</si>
  <si>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</si>
  <si>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</si>
  <si>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</si>
  <si>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</si>
  <si>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</si>
  <si>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</si>
  <si>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</si>
  <si>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</si>
  <si>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</si>
  <si>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</si>
  <si>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</si>
  <si>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</si>
  <si>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</si>
  <si>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</si>
  <si>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</si>
  <si>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</si>
  <si>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</si>
  <si>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</si>
  <si>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</si>
  <si>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</si>
  <si>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</si>
  <si>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</si>
  <si>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</si>
  <si>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</si>
  <si>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</si>
  <si>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</si>
  <si>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</si>
  <si>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</si>
  <si>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</si>
  <si>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</si>
  <si>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</si>
  <si>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</si>
  <si>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</si>
  <si>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</si>
  <si>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</si>
  <si>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</si>
  <si>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</si>
  <si>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</si>
  <si>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</si>
  <si>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</si>
  <si>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</si>
  <si>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</si>
  <si>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</si>
  <si>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</si>
  <si>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</si>
  <si>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</si>
  <si>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</si>
  <si>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</si>
  <si>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</si>
  <si>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</si>
  <si>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</si>
  <si>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</si>
  <si>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</si>
  <si>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</si>
  <si>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</si>
  <si>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</si>
  <si>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</si>
  <si>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</si>
  <si>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</si>
  <si>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</si>
  <si>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</si>
  <si>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</si>
  <si>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</si>
  <si>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</si>
  <si>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</si>
  <si>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</si>
  <si>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</si>
  <si>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</si>
  <si>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</si>
  <si>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</si>
  <si>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</si>
  <si>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</si>
  <si>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</si>
  <si>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</si>
  <si>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</si>
  <si>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</si>
  <si>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</si>
  <si>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</si>
  <si>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</si>
  <si>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</si>
  <si>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</si>
  <si>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</si>
  <si>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</si>
  <si>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</si>
  <si>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</si>
  <si>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</si>
  <si>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</si>
  <si>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</si>
  <si>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</si>
  <si>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</si>
  <si>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</si>
  <si>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</si>
  <si>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</si>
  <si>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</si>
  <si>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</si>
  <si>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</si>
  <si>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</si>
  <si>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</si>
  <si>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</si>
  <si>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</si>
  <si>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</si>
  <si>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</si>
  <si>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</si>
  <si>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</si>
  <si>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</si>
  <si>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</si>
  <si>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</si>
  <si>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</si>
  <si>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</si>
  <si>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</si>
  <si>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</si>
  <si>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</si>
  <si>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</si>
  <si>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</si>
  <si>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</si>
  <si>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</si>
  <si>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</si>
  <si>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</si>
  <si>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</si>
  <si>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</si>
  <si>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</si>
  <si>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</si>
  <si>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</si>
  <si>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</si>
  <si>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</si>
  <si>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</si>
  <si>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</si>
  <si>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</si>
  <si>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</si>
  <si>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</si>
  <si>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</si>
  <si>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</si>
  <si>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</si>
  <si>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</si>
  <si>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</si>
  <si>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</si>
  <si>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</si>
  <si>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</si>
  <si>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</si>
  <si>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</si>
  <si>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</si>
  <si>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</si>
  <si>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</si>
  <si>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</si>
  <si>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</si>
  <si>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</si>
  <si>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</si>
  <si>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</si>
  <si>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</si>
  <si>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</si>
  <si>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</si>
  <si>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</si>
  <si>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</si>
  <si>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</si>
  <si>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</si>
  <si>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</si>
  <si>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</si>
  <si>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</si>
  <si>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</si>
  <si>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</si>
  <si>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</si>
  <si>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</si>
  <si>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</si>
  <si>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</si>
  <si>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</si>
  <si>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</si>
  <si>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</si>
  <si>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</si>
  <si>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</si>
  <si>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</si>
  <si>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</si>
  <si>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</si>
  <si>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</si>
  <si>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</si>
  <si>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</si>
  <si>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</si>
  <si>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</si>
  <si>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</si>
  <si>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</si>
  <si>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</si>
  <si>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</si>
  <si>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</si>
  <si>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</si>
  <si>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</si>
  <si>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</si>
  <si>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</si>
  <si>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</si>
  <si>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</si>
  <si>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</si>
  <si>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</si>
  <si>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</si>
  <si>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</si>
  <si>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</si>
  <si>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</si>
  <si>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</si>
  <si>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</si>
  <si>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</si>
  <si>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</si>
  <si>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</si>
  <si>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</si>
  <si>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</si>
  <si>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</si>
  <si>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</si>
  <si>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</si>
  <si>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</si>
  <si>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</si>
  <si>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</si>
  <si>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</si>
  <si>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</si>
  <si>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</si>
  <si>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</si>
  <si>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</si>
  <si>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</si>
  <si>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</si>
  <si>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</si>
  <si>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</si>
  <si>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</si>
  <si>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</si>
  <si>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</si>
  <si>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</si>
  <si>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</si>
  <si>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</si>
  <si>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</si>
  <si>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</si>
  <si>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</si>
  <si>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</si>
  <si>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</si>
  <si>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</si>
  <si>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</si>
  <si>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</si>
  <si>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</si>
  <si>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</si>
  <si>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</si>
  <si>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</si>
  <si>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</si>
  <si>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</si>
  <si>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</si>
  <si>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</si>
  <si>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</si>
  <si>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</si>
  <si>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</si>
  <si>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</si>
  <si>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</si>
  <si>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</si>
  <si>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</si>
  <si>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</si>
  <si>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</si>
  <si>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</si>
  <si>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</si>
  <si>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</si>
  <si>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</si>
  <si>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</si>
  <si>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</si>
  <si>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</si>
  <si>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</si>
  <si>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</si>
  <si>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</si>
  <si>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</si>
  <si>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</si>
  <si>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</si>
  <si>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</si>
  <si>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</si>
  <si>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</si>
  <si>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</si>
  <si>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</si>
  <si>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</si>
  <si>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</si>
  <si>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</si>
  <si>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</si>
  <si>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</si>
  <si>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</si>
  <si>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</si>
  <si>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</si>
  <si>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</si>
  <si>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</si>
  <si>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</si>
  <si>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</si>
  <si>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</si>
  <si>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</si>
  <si>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</si>
  <si>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</si>
  <si>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</si>
  <si>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</si>
  <si>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</si>
  <si>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</si>
  <si>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</si>
  <si>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</si>
  <si>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</si>
  <si>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</si>
  <si>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</si>
  <si>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</si>
  <si>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</si>
  <si>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</si>
  <si>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</si>
  <si>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</si>
  <si>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</si>
  <si>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</si>
  <si>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</si>
  <si>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</si>
  <si>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</si>
  <si>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</si>
  <si>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</si>
  <si>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</si>
  <si>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</si>
  <si>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</si>
  <si>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</si>
  <si>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</si>
  <si>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</si>
  <si>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</si>
  <si>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</si>
  <si>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</si>
  <si>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</si>
  <si>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</si>
  <si>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</si>
  <si>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</si>
  <si>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</si>
  <si>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</si>
  <si>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</si>
  <si>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</si>
  <si>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</si>
  <si>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</si>
  <si>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</si>
  <si>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</si>
  <si>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</si>
  <si>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</si>
  <si>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</si>
  <si>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</si>
  <si>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</si>
  <si>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</si>
  <si>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</si>
  <si>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</si>
  <si>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</si>
  <si>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</si>
  <si>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</si>
  <si>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</si>
  <si>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</si>
  <si>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</si>
  <si>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</si>
  <si>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</si>
  <si>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</si>
  <si>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</si>
  <si>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</si>
  <si>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</si>
  <si>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</si>
  <si>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</si>
  <si>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</si>
  <si>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</si>
  <si>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</si>
  <si>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</si>
  <si>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</si>
  <si>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</si>
  <si>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</si>
  <si>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</si>
  <si>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</si>
  <si>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</si>
  <si>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</si>
  <si>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</si>
  <si>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</si>
  <si>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</si>
  <si>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</si>
  <si>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</si>
  <si>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</si>
  <si>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</si>
  <si>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</si>
  <si>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</si>
  <si>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</si>
  <si>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</si>
  <si>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</si>
  <si>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</si>
  <si>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</si>
  <si>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</si>
  <si>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</si>
  <si>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</si>
  <si>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</si>
  <si>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</si>
  <si>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</si>
  <si>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</si>
  <si>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</si>
  <si>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</si>
  <si>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</si>
  <si>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</si>
  <si>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</si>
  <si>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</si>
  <si>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</si>
  <si>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</si>
  <si>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</si>
  <si>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</si>
  <si>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</si>
  <si>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</si>
  <si>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</si>
  <si>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</si>
  <si>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</si>
  <si>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</si>
  <si>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</si>
  <si>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</si>
  <si>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</si>
  <si>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</si>
  <si>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</si>
  <si>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</si>
  <si>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</si>
  <si>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</si>
  <si>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</si>
  <si>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</si>
  <si>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</si>
  <si>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</si>
  <si>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</si>
  <si>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</si>
  <si>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</si>
  <si>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</si>
  <si>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</si>
  <si>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</si>
  <si>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</si>
  <si>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</si>
  <si>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</si>
  <si>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</si>
  <si>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</si>
  <si>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</si>
  <si>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</si>
  <si>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</si>
  <si>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</si>
  <si>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</si>
  <si>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</si>
  <si>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</si>
  <si>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</si>
  <si>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</si>
  <si>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</si>
  <si>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</si>
  <si>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</si>
  <si>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</si>
  <si>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</si>
  <si>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</si>
  <si>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</si>
  <si>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</si>
  <si>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</si>
  <si>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</si>
  <si>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</si>
  <si>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</si>
  <si>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</si>
  <si>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</si>
  <si>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</si>
  <si>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</si>
  <si>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</si>
  <si>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</si>
  <si>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</si>
  <si>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</si>
  <si>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</si>
  <si>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</si>
  <si>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</si>
  <si>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</si>
  <si>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</si>
  <si>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</si>
  <si>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</si>
  <si>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</si>
  <si>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</si>
  <si>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</si>
  <si>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</si>
  <si>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</si>
  <si>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</si>
  <si>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</si>
  <si>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</si>
  <si>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</si>
  <si>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</si>
  <si>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</si>
  <si>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</si>
  <si>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</si>
  <si>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</si>
  <si>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</si>
  <si>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</si>
  <si>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</si>
  <si>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</si>
  <si>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</si>
  <si>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</si>
  <si>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</si>
  <si>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</si>
  <si>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</si>
  <si>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</si>
  <si>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</si>
  <si>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</si>
  <si>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</si>
  <si>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</si>
  <si>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</si>
  <si>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</si>
  <si>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</si>
  <si>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</si>
  <si>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</si>
  <si>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</si>
  <si>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</si>
  <si>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</si>
  <si>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</si>
  <si>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</si>
  <si>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</si>
  <si>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</si>
  <si>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</si>
  <si>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</si>
  <si>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</si>
  <si>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</si>
  <si>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</si>
  <si>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</si>
  <si>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</si>
  <si>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</si>
  <si>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</si>
  <si>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</si>
  <si>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</si>
  <si>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</si>
  <si>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</si>
  <si>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</si>
  <si>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</si>
  <si>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</si>
  <si>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</si>
  <si>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</si>
  <si>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</si>
  <si>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</si>
  <si>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</si>
  <si>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</si>
  <si>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</si>
  <si>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</si>
  <si>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</si>
  <si>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</si>
  <si>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</si>
  <si>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</si>
  <si>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</si>
  <si>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</si>
  <si>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</si>
  <si>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</si>
  <si>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</si>
  <si>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</si>
  <si>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</si>
  <si>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</si>
  <si>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</si>
  <si>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</si>
  <si>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</si>
  <si>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</si>
  <si>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</si>
  <si>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</si>
  <si>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</si>
  <si>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</si>
  <si>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</si>
  <si>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</si>
  <si>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</si>
  <si>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</si>
  <si>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</si>
  <si>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</si>
  <si>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</si>
  <si>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</si>
  <si>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</si>
  <si>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</si>
  <si>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</si>
  <si>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</si>
  <si>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</si>
  <si>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</si>
  <si>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</si>
  <si>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</si>
  <si>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</si>
  <si>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</si>
  <si>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</si>
  <si>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</si>
  <si>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</si>
  <si>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</si>
  <si>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</si>
  <si>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</si>
  <si>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</si>
  <si>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</si>
  <si>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</si>
  <si>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</si>
  <si>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</si>
  <si>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</si>
  <si>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</si>
  <si>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</si>
  <si>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</si>
  <si>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</si>
  <si>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</si>
  <si>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</si>
  <si>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</si>
  <si>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</si>
  <si>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</si>
  <si>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</si>
  <si>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</si>
  <si>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</si>
  <si>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</si>
  <si>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</si>
  <si>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</si>
  <si>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</si>
  <si>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</si>
  <si>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</si>
  <si>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</si>
  <si>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</si>
  <si>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</si>
  <si>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</si>
  <si>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</si>
  <si>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</si>
  <si>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</si>
  <si>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</si>
  <si>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</si>
  <si>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</si>
  <si>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</si>
  <si>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</si>
  <si>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</si>
  <si>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</si>
  <si>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</si>
  <si>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</si>
  <si>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</si>
  <si>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</si>
  <si>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</si>
  <si>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</si>
  <si>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</si>
  <si>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</si>
  <si>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</si>
  <si>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</si>
  <si>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</si>
  <si>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</si>
  <si>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</si>
  <si>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</si>
  <si>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</si>
  <si>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</si>
  <si>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</si>
  <si>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</si>
  <si>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</si>
  <si>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</si>
  <si>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</si>
  <si>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</si>
  <si>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</si>
  <si>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</si>
  <si>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</si>
  <si>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</si>
  <si>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</si>
  <si>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</si>
  <si>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</si>
  <si>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</si>
  <si>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</si>
  <si>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</si>
  <si>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</si>
  <si>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</si>
  <si>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</si>
  <si>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</si>
  <si>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</si>
  <si>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</si>
  <si>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</si>
  <si>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</si>
  <si>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</si>
  <si>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</si>
  <si>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</si>
  <si>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</si>
  <si>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</si>
  <si>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</si>
  <si>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</si>
  <si>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</si>
  <si>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</si>
  <si>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</si>
  <si>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</si>
  <si>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</si>
  <si>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</si>
  <si>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</si>
  <si>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</si>
  <si>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</si>
  <si>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</si>
  <si>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</si>
  <si>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</si>
  <si>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</si>
  <si>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</si>
  <si>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</si>
  <si>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</si>
  <si>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</si>
  <si>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</si>
  <si>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</si>
  <si>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</si>
  <si>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</si>
  <si>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</si>
  <si>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</si>
  <si>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</si>
  <si>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</si>
  <si>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</si>
  <si>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</si>
  <si>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</si>
  <si>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</si>
  <si>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</si>
  <si>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</si>
  <si>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</si>
  <si>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</si>
  <si>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</si>
  <si>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</si>
  <si>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</si>
  <si>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</si>
  <si>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</si>
  <si>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</si>
  <si>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</si>
  <si>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</si>
  <si>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</si>
  <si>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</si>
  <si>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</si>
  <si>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</si>
  <si>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</si>
  <si>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</si>
  <si>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</si>
  <si>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</si>
  <si>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</si>
  <si>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</si>
  <si>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</si>
  <si>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</si>
  <si>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</si>
  <si>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</si>
  <si>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</si>
  <si>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</si>
  <si>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</si>
  <si>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</si>
  <si>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</si>
  <si>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</si>
  <si>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</si>
  <si>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</si>
  <si>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</si>
  <si>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</si>
  <si>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</si>
  <si>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</si>
  <si>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</si>
  <si>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</si>
  <si>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</si>
  <si>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</si>
  <si>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</si>
  <si>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</si>
  <si>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</si>
  <si>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</si>
  <si>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</si>
  <si>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</si>
  <si>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</si>
  <si>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</si>
  <si>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</si>
  <si>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</si>
  <si>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</si>
  <si>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</si>
  <si>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</si>
  <si>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</si>
  <si>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</si>
  <si>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</si>
  <si>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</si>
  <si>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</si>
  <si>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</si>
  <si>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</si>
  <si>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</si>
  <si>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</si>
  <si>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</si>
  <si>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</si>
  <si>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</si>
  <si>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</si>
  <si>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</si>
  <si>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</si>
  <si>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</si>
  <si>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</si>
  <si>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</si>
  <si>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</si>
  <si>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</si>
  <si>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</si>
  <si>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</si>
  <si>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</si>
  <si>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</si>
  <si>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</si>
  <si>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</si>
  <si>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</si>
  <si>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</si>
  <si>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</si>
  <si>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</si>
  <si>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</si>
  <si>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</si>
  <si>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</si>
  <si>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</si>
  <si>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</si>
  <si>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</si>
  <si>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</si>
  <si>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</si>
  <si>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</si>
  <si>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</si>
  <si>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</si>
  <si>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</si>
  <si>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</si>
  <si>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</si>
  <si>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</si>
  <si>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</si>
  <si>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</si>
  <si>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</si>
  <si>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</si>
  <si>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</si>
  <si>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</si>
  <si>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</si>
  <si>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</si>
  <si>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</si>
  <si>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</si>
  <si>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</si>
  <si>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</si>
  <si>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</si>
  <si>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</si>
  <si>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</si>
  <si>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</si>
  <si>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</si>
  <si>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</si>
  <si>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</si>
  <si>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</si>
  <si>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</si>
  <si>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</si>
  <si>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</si>
  <si>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</si>
  <si>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</si>
  <si>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</si>
  <si>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</si>
  <si>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</si>
  <si>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</si>
  <si>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</si>
  <si>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</si>
  <si>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</si>
  <si>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</si>
  <si>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</si>
  <si>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</si>
  <si>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</si>
  <si>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</si>
  <si>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</si>
  <si>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</si>
  <si>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</si>
  <si>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</si>
  <si>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</si>
  <si>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</si>
  <si>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</si>
  <si>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</si>
  <si>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</si>
  <si>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</si>
  <si>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</si>
  <si>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</si>
  <si>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</si>
  <si>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</si>
  <si>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</si>
  <si>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</si>
  <si>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</si>
  <si>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</si>
  <si>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</si>
  <si>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</si>
  <si>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</si>
  <si>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</si>
  <si>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</si>
  <si>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</si>
  <si>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</si>
  <si>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</si>
  <si>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</si>
  <si>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</si>
  <si>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</si>
  <si>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</si>
  <si>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</si>
  <si>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</si>
  <si>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</si>
  <si>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</si>
  <si>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</si>
  <si>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</si>
  <si>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</si>
  <si>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</si>
  <si>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</si>
  <si>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</si>
  <si>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</si>
  <si>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</si>
  <si>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</si>
  <si>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</si>
  <si>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</si>
  <si>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</si>
  <si>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</si>
  <si>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</si>
  <si>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</si>
  <si>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</si>
  <si>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</si>
  <si>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</si>
  <si>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</si>
  <si>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</si>
  <si>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</si>
  <si>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</si>
  <si>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</si>
  <si>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</si>
  <si>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</si>
  <si>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</si>
  <si>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</si>
  <si>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</si>
  <si>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</si>
  <si>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</si>
  <si>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</si>
  <si>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</si>
  <si>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</si>
  <si>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</si>
  <si>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</si>
  <si>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</si>
  <si>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</si>
  <si>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</si>
  <si>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</si>
  <si>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</si>
  <si>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</si>
  <si>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</si>
  <si>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</si>
  <si>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</si>
  <si>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</si>
  <si>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</si>
  <si>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</si>
  <si>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</si>
  <si>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</si>
  <si>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</si>
  <si>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</si>
  <si>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</si>
  <si>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</si>
  <si>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</si>
  <si>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</si>
  <si>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</si>
  <si>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</si>
  <si>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</si>
  <si>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</si>
  <si>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</si>
  <si>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</si>
  <si>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</si>
  <si>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</si>
  <si>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</si>
  <si>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</si>
  <si>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</si>
  <si>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</si>
  <si>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</si>
  <si>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</si>
  <si>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</si>
  <si>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</si>
  <si>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</si>
  <si>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</si>
  <si>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</si>
  <si>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</si>
  <si>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</si>
  <si>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</si>
  <si>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</si>
  <si>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</si>
  <si>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</si>
  <si>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</si>
  <si>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</si>
  <si>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</si>
  <si>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</si>
  <si>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</si>
  <si>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</si>
  <si>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</si>
  <si>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</si>
  <si>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</si>
  <si>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</si>
  <si>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</si>
  <si>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</si>
  <si>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</si>
  <si>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</si>
  <si>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</si>
  <si>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</si>
  <si>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</si>
  <si>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</si>
  <si>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</si>
  <si>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</si>
  <si>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</si>
  <si>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</si>
  <si>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</si>
  <si>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</si>
  <si>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</si>
  <si>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</si>
  <si>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</si>
  <si>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</si>
  <si>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</si>
  <si>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</si>
  <si>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</si>
  <si>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</si>
  <si>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</si>
  <si>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</si>
  <si>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</si>
  <si>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</si>
  <si>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</si>
  <si>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</si>
  <si>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</si>
  <si>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</si>
  <si>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</si>
  <si>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</si>
  <si>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</si>
  <si>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</si>
  <si>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</si>
  <si>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</si>
  <si>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</si>
  <si>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</si>
  <si>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</si>
  <si>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</si>
  <si>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</si>
  <si>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</si>
  <si>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</si>
  <si>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</si>
  <si>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</si>
  <si>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</si>
  <si>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</si>
  <si>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</si>
  <si>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</si>
  <si>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</si>
  <si>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</si>
  <si>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</si>
  <si>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</si>
  <si>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</si>
  <si>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</si>
  <si>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</si>
  <si>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</si>
  <si>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</si>
  <si>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</si>
  <si>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</si>
  <si>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</si>
  <si>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</si>
  <si>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</si>
  <si>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</si>
  <si>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</si>
  <si>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</si>
  <si>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</si>
  <si>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</si>
  <si>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</si>
  <si>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</si>
  <si>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</si>
  <si>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</si>
  <si>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</si>
  <si>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</si>
  <si>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</si>
  <si>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</si>
  <si>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</si>
  <si>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</si>
  <si>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</si>
  <si>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</si>
  <si>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</si>
  <si>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</si>
  <si>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</si>
  <si>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</si>
  <si>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</si>
  <si>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</si>
  <si>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</si>
  <si>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</si>
  <si>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</si>
  <si>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</si>
  <si>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</si>
  <si>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</si>
  <si>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</si>
  <si>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</si>
  <si>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</si>
  <si>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</si>
  <si>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</si>
  <si>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</si>
  <si>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</si>
  <si>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</si>
  <si>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</si>
  <si>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</si>
  <si>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</si>
  <si>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</si>
  <si>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</si>
  <si>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</si>
  <si>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</si>
  <si>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</si>
  <si>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</si>
  <si>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</si>
  <si>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</si>
  <si>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</si>
  <si>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</si>
  <si>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</si>
  <si>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</si>
  <si>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</si>
  <si>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</si>
  <si>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</si>
  <si>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</si>
  <si>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</si>
  <si>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</si>
  <si>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</si>
  <si>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</si>
  <si>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</si>
  <si>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</si>
  <si>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</si>
  <si>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</si>
  <si>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</si>
  <si>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</si>
  <si>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</si>
  <si>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</si>
  <si>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</si>
  <si>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</si>
  <si>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</si>
  <si>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</si>
  <si>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</si>
  <si>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</si>
  <si>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</si>
  <si>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</si>
  <si>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</si>
  <si>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</si>
  <si>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</si>
  <si>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</si>
  <si>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</si>
  <si>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</si>
  <si>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</si>
  <si>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</si>
  <si>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</si>
  <si>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</si>
  <si>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</si>
  <si>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</si>
  <si>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</si>
  <si>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</si>
  <si>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</si>
  <si>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</si>
  <si>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</si>
  <si>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</si>
  <si>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</si>
  <si>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</si>
  <si>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</si>
  <si>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</si>
  <si>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</si>
  <si>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</si>
  <si>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</si>
  <si>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</si>
  <si>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</si>
  <si>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</si>
  <si>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</si>
  <si>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</si>
  <si>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</si>
  <si>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</si>
  <si>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</si>
  <si>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</si>
  <si>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</si>
  <si>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</si>
  <si>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</si>
  <si>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</si>
  <si>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</si>
  <si>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</si>
  <si>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</si>
  <si>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</si>
  <si>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</si>
  <si>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</si>
  <si>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</si>
  <si>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</si>
  <si>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</si>
  <si>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</si>
  <si>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</si>
  <si>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</si>
  <si>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</si>
  <si>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</si>
  <si>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</si>
  <si>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</si>
  <si>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</si>
  <si>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</si>
  <si>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</si>
  <si>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</si>
  <si>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</si>
  <si>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</si>
  <si>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</si>
  <si>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</si>
  <si>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</si>
  <si>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</si>
  <si>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</si>
  <si>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</si>
  <si>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</si>
  <si>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</si>
  <si>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</si>
  <si>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</si>
  <si>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</si>
  <si>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</si>
  <si>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</si>
  <si>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</si>
  <si>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</si>
  <si>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</si>
  <si>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</si>
  <si>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</si>
  <si>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</si>
  <si>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</si>
  <si>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</si>
  <si>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</si>
  <si>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</si>
  <si>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</si>
  <si>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</si>
  <si>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</si>
  <si>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</si>
  <si>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</si>
  <si>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</si>
  <si>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</si>
  <si>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</si>
  <si>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</si>
  <si>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</si>
  <si>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</si>
  <si>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</si>
  <si>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</si>
  <si>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</si>
  <si>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</si>
  <si>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</si>
  <si>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</si>
  <si>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</si>
  <si>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</si>
  <si>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</si>
  <si>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</si>
  <si>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</si>
  <si>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</si>
  <si>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</si>
  <si>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</si>
  <si>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</si>
  <si>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</si>
  <si>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</si>
  <si>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</si>
  <si>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</si>
  <si>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</si>
  <si>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</si>
  <si>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</si>
  <si>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</si>
  <si>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</si>
  <si>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</si>
  <si>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</si>
  <si>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</si>
  <si>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</si>
  <si>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</si>
  <si>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</si>
  <si>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</si>
  <si>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</si>
  <si>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</si>
  <si>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</si>
  <si>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</si>
  <si>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</si>
  <si>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</si>
  <si>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</si>
  <si>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</si>
  <si>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</si>
  <si>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</si>
  <si>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</si>
  <si>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</si>
  <si>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</si>
  <si>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</si>
  <si>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</si>
  <si>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</si>
  <si>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</si>
  <si>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</si>
  <si>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</si>
  <si>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</si>
  <si>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</si>
  <si>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</si>
  <si>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</si>
  <si>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</si>
  <si>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</si>
  <si>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</si>
  <si>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</si>
  <si>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</si>
  <si>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</si>
  <si>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</si>
  <si>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</si>
  <si>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</si>
  <si>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</si>
  <si>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</si>
  <si>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</si>
  <si>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</si>
  <si>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</si>
  <si>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</si>
  <si>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</si>
  <si>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</si>
  <si>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</si>
  <si>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</si>
  <si>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</si>
  <si>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</si>
  <si>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</si>
  <si>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</si>
  <si>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</si>
  <si>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</si>
  <si>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</si>
  <si>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</si>
  <si>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</si>
  <si>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</si>
  <si>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</si>
  <si>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</si>
  <si>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</si>
  <si>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</si>
  <si>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</si>
  <si>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</si>
  <si>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</si>
  <si>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</si>
  <si>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</si>
  <si>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</si>
  <si>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</si>
  <si>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</si>
  <si>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</si>
  <si>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</si>
  <si>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</si>
  <si>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</si>
  <si>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</si>
  <si>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</si>
  <si>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</si>
  <si>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</si>
  <si>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</si>
  <si>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</si>
  <si>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</si>
  <si>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</si>
  <si>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</si>
  <si>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</si>
  <si>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</si>
  <si>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</si>
  <si>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</si>
  <si>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</si>
  <si>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</si>
  <si>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</si>
  <si>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</si>
  <si>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</si>
  <si>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</si>
  <si>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</si>
  <si>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</si>
  <si>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</si>
  <si>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</si>
  <si>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</si>
  <si>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</si>
  <si>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</si>
  <si>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</si>
  <si>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</si>
  <si>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</si>
  <si>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</si>
  <si>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</si>
  <si>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</si>
  <si>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</si>
  <si>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</si>
  <si>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</si>
  <si>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</si>
  <si>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</si>
  <si>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</si>
  <si>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</si>
  <si>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</si>
  <si>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</si>
  <si>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</si>
  <si>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</si>
  <si>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</si>
  <si>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</si>
  <si>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</si>
  <si>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</si>
  <si>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</si>
  <si>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</si>
  <si>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</si>
  <si>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</si>
  <si>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</si>
  <si>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</si>
  <si>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</si>
  <si>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</si>
  <si>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</si>
  <si>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</si>
  <si>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</si>
  <si>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</si>
  <si>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</si>
  <si>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</si>
  <si>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</si>
  <si>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</si>
  <si>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</si>
  <si>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</si>
  <si>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</si>
  <si>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</si>
  <si>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</si>
  <si>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</si>
  <si>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</si>
  <si>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</si>
  <si>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</si>
  <si>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</si>
  <si>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</si>
  <si>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</si>
  <si>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</si>
  <si>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</si>
  <si>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</si>
  <si>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</si>
  <si>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</si>
  <si>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</si>
  <si>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</si>
  <si>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</si>
  <si>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</si>
  <si>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</si>
  <si>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</si>
  <si>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</si>
  <si>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</si>
  <si>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</si>
  <si>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</si>
  <si>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</si>
  <si>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</si>
  <si>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</si>
  <si>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</si>
  <si>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</si>
  <si>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</si>
  <si>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</si>
  <si>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</si>
  <si>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</si>
  <si>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</si>
  <si>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</si>
  <si>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</si>
  <si>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</si>
  <si>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</si>
  <si>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</si>
  <si>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</si>
  <si>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</si>
  <si>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</si>
  <si>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</si>
  <si>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</si>
  <si>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</si>
  <si>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</si>
  <si>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</si>
  <si>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</si>
  <si>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</si>
  <si>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</si>
  <si>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</si>
  <si>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</si>
  <si>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</si>
  <si>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</si>
  <si>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</si>
  <si>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</si>
  <si>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</si>
  <si>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</si>
  <si>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</si>
  <si>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</si>
  <si>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</si>
  <si>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</si>
  <si>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</si>
  <si>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</si>
  <si>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</si>
  <si>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</si>
  <si>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</si>
  <si>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</si>
  <si>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</si>
  <si>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</si>
  <si>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</si>
  <si>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</si>
  <si>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</si>
  <si>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</si>
  <si>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</si>
  <si>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</si>
  <si>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</si>
  <si>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</si>
  <si>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</si>
  <si>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</si>
  <si>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</si>
  <si>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</si>
  <si>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</si>
  <si>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</si>
  <si>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</si>
  <si>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</si>
  <si>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</si>
  <si>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</si>
  <si>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</si>
  <si>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</si>
  <si>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</si>
  <si>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</si>
  <si>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</si>
  <si>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</si>
  <si>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</si>
  <si>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</si>
  <si>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</si>
  <si>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</si>
  <si>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</si>
  <si>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</si>
  <si>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</si>
  <si>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</si>
  <si>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</si>
  <si>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</si>
  <si>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</si>
  <si>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</si>
  <si>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</si>
  <si>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</si>
  <si>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</si>
  <si>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</si>
  <si>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</si>
  <si>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</si>
  <si>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</si>
  <si>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</si>
  <si>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</si>
  <si>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</si>
  <si>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</si>
  <si>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</si>
  <si>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</si>
  <si>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</si>
  <si>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</si>
  <si>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</si>
  <si>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</si>
  <si>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</si>
  <si>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</si>
  <si>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</si>
  <si>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</si>
  <si>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</si>
  <si>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</si>
  <si>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</si>
  <si>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</si>
  <si>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</si>
  <si>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</si>
  <si>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</si>
  <si>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</si>
  <si>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</si>
  <si>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</si>
  <si>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</si>
  <si>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</si>
  <si>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</si>
  <si>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</si>
  <si>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</si>
  <si>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</si>
  <si>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</si>
  <si>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</si>
  <si>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</si>
  <si>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</si>
  <si>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</si>
  <si>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</si>
  <si>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</si>
  <si>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</si>
  <si>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</si>
  <si>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</si>
  <si>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</si>
  <si>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</si>
  <si>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</si>
  <si>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</si>
  <si>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</si>
  <si>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</si>
  <si>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</si>
  <si>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</si>
  <si>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</si>
  <si>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</si>
  <si>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</si>
  <si>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</si>
  <si>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</si>
  <si>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</si>
  <si>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</si>
  <si>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</si>
  <si>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</si>
  <si>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</si>
  <si>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</si>
  <si>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</si>
  <si>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</si>
  <si>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</si>
  <si>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</si>
  <si>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</si>
  <si>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</si>
  <si>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</si>
  <si>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</si>
  <si>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</si>
  <si>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</si>
  <si>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</si>
  <si>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</si>
  <si>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</si>
  <si>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</si>
  <si>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</si>
  <si>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</si>
  <si>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</si>
  <si>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</si>
  <si>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</si>
  <si>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</si>
  <si>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</si>
  <si>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</si>
  <si>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</si>
  <si>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</si>
  <si>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</si>
  <si>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</si>
  <si>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</si>
  <si>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</si>
  <si>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</si>
  <si>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</si>
  <si>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</si>
  <si>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</si>
  <si>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</si>
  <si>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</si>
  <si>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</si>
  <si>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</si>
  <si>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</si>
  <si>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</si>
  <si>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</si>
  <si>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</si>
  <si>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</si>
  <si>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</si>
  <si>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</si>
  <si>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</si>
  <si>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</si>
  <si>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</si>
  <si>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</si>
  <si>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</si>
  <si>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</si>
  <si>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</si>
  <si>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</si>
  <si>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</si>
  <si>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</si>
  <si>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</si>
  <si>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</si>
  <si>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</si>
  <si>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</si>
  <si>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</si>
  <si>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</si>
  <si>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</si>
  <si>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</si>
  <si>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</si>
  <si>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</si>
  <si>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</si>
  <si>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</si>
  <si>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</si>
  <si>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</si>
  <si>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</si>
  <si>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</si>
  <si>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</si>
  <si>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</si>
  <si>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</si>
  <si>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</si>
  <si>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</si>
  <si>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</si>
  <si>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</si>
  <si>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</si>
  <si>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</si>
  <si>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</si>
  <si>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</si>
  <si>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</si>
  <si>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</si>
  <si>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</si>
  <si>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</si>
  <si>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</si>
  <si>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</si>
  <si>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</si>
  <si>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</si>
  <si>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</si>
  <si>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</si>
  <si>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</si>
  <si>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</si>
  <si>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</si>
  <si>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</si>
  <si>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</si>
  <si>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</si>
  <si>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</si>
  <si>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</si>
  <si>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</si>
  <si>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</si>
  <si>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</si>
  <si>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</si>
  <si>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</si>
  <si>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</si>
  <si>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</si>
  <si>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</si>
  <si>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</si>
  <si>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</si>
  <si>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</si>
  <si>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</si>
  <si>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</si>
  <si>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</si>
  <si>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</si>
  <si>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</si>
  <si>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</si>
  <si>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</si>
  <si>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</si>
  <si>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</si>
  <si>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</si>
  <si>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</si>
  <si>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</si>
  <si>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</si>
  <si>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</si>
  <si>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</si>
  <si>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</si>
  <si>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</si>
  <si>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</si>
  <si>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</si>
  <si>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</si>
  <si>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</si>
  <si>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</si>
  <si>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</si>
  <si>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</si>
  <si>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</si>
  <si>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</si>
  <si>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</si>
  <si>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</si>
  <si>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</si>
  <si>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</si>
  <si>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</si>
  <si>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</si>
  <si>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</si>
  <si>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</si>
  <si>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</si>
  <si>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</si>
  <si>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</si>
  <si>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</si>
  <si>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</si>
  <si>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</si>
  <si>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</si>
  <si>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</si>
  <si>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</si>
  <si>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</si>
  <si>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</si>
  <si>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</si>
  <si>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</si>
  <si>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</si>
  <si>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</si>
  <si>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</si>
  <si>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</si>
  <si>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</si>
  <si>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</si>
  <si>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</si>
  <si>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</si>
  <si>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</si>
  <si>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</si>
  <si>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</si>
  <si>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</si>
  <si>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</si>
  <si>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</si>
  <si>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</si>
  <si>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</si>
  <si>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</si>
  <si>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</si>
  <si>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</si>
  <si>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</si>
  <si>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</si>
  <si>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</si>
  <si>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</si>
  <si>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</si>
  <si>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</si>
  <si>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</si>
  <si>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</si>
  <si>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</si>
  <si>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</si>
  <si>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</si>
  <si>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</si>
  <si>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</si>
  <si>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</si>
  <si>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</si>
  <si>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</si>
  <si>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</si>
  <si>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</si>
  <si>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</si>
  <si>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</si>
  <si>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</si>
  <si>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</si>
  <si>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</si>
  <si>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</si>
  <si>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</si>
  <si>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</si>
  <si>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</si>
  <si>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</si>
  <si>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</si>
  <si>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</si>
  <si>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</si>
  <si>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</si>
  <si>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</si>
  <si>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</si>
  <si>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</si>
  <si>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</si>
  <si>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</si>
  <si>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</si>
  <si>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</si>
  <si>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</si>
  <si>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</si>
  <si>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</si>
  <si>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</si>
  <si>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</si>
  <si>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</si>
  <si>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</si>
  <si>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</si>
  <si>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</si>
  <si>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</si>
  <si>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</si>
  <si>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</si>
  <si>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</si>
  <si>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</si>
  <si>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</si>
  <si>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</si>
  <si>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</si>
  <si>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</si>
  <si>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</si>
  <si>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</si>
  <si>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</si>
  <si>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</si>
  <si>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</si>
  <si>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</si>
  <si>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</si>
  <si>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</si>
  <si>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</si>
  <si>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</si>
  <si>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</si>
  <si>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</si>
  <si>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</si>
  <si>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</si>
  <si>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</si>
  <si>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</si>
  <si>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</si>
  <si>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</si>
  <si>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</si>
  <si>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</si>
  <si>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</si>
  <si>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</si>
  <si>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</si>
  <si>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</si>
  <si>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</si>
  <si>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</si>
  <si>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</si>
  <si>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</si>
  <si>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</si>
  <si>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</si>
  <si>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</si>
  <si>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</si>
  <si>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</si>
  <si>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</si>
  <si>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</si>
  <si>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</si>
  <si>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</si>
  <si>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</si>
  <si>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</si>
  <si>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</si>
  <si>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</si>
  <si>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</si>
  <si>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</si>
  <si>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</si>
  <si>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</si>
  <si>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</si>
  <si>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</si>
  <si>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</si>
  <si>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</si>
  <si>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</si>
  <si>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</si>
  <si>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</si>
  <si>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</si>
  <si>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</si>
  <si>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</si>
  <si>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</si>
  <si>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</si>
  <si>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</si>
  <si>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</si>
  <si>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</si>
  <si>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</si>
  <si>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</si>
  <si>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</si>
  <si>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</si>
  <si>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</si>
  <si>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</si>
  <si>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</si>
  <si>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</si>
  <si>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</si>
  <si>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</si>
  <si>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</si>
  <si>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</si>
  <si>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</si>
  <si>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</si>
  <si>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</si>
  <si>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</si>
  <si>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</si>
  <si>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</si>
  <si>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</si>
  <si>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</si>
  <si>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</si>
  <si>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</si>
  <si>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</si>
  <si>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</si>
  <si>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</si>
  <si>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</si>
  <si>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</si>
  <si>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</si>
  <si>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</si>
  <si>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</si>
  <si>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</si>
  <si>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</si>
  <si>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</si>
  <si>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</si>
  <si>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</si>
  <si>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</si>
  <si>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</si>
  <si>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</si>
  <si>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</si>
  <si>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</si>
  <si>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</si>
  <si>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</si>
  <si>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</si>
  <si>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</si>
  <si>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</si>
  <si>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</si>
  <si>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</si>
  <si>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</si>
  <si>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</si>
  <si>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</si>
  <si>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</si>
  <si>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</si>
  <si>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</si>
  <si>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</si>
  <si>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</si>
  <si>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</si>
  <si>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</si>
  <si>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</si>
  <si>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</si>
  <si>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</si>
  <si>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</si>
  <si>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</si>
  <si>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</si>
  <si>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</si>
  <si>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</si>
  <si>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</si>
  <si>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</si>
  <si>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</si>
  <si>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</si>
  <si>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</si>
  <si>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</si>
  <si>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</si>
  <si>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</si>
  <si>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</si>
  <si>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</si>
  <si>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</si>
  <si>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</si>
  <si>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</si>
  <si>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</si>
  <si>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</si>
  <si>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</si>
  <si>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</si>
  <si>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</si>
  <si>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</si>
  <si>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</si>
  <si>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</si>
  <si>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</si>
  <si>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</si>
  <si>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</si>
  <si>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</si>
  <si>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</si>
  <si>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</si>
  <si>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</si>
  <si>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</si>
  <si>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</si>
  <si>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</si>
  <si>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</si>
  <si>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</si>
  <si>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</si>
  <si>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</si>
  <si>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</si>
  <si>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</si>
  <si>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</si>
  <si>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</si>
  <si>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</si>
  <si>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</si>
  <si>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</si>
  <si>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</si>
  <si>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</si>
  <si>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</si>
  <si>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</si>
  <si>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</si>
  <si>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</si>
  <si>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</si>
  <si>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</si>
  <si>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</si>
  <si>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</si>
  <si>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</si>
  <si>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</si>
  <si>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</si>
  <si>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</si>
  <si>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</si>
  <si>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</si>
  <si>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</si>
  <si>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</si>
  <si>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</si>
  <si>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</si>
  <si>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</si>
  <si>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</si>
  <si>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</si>
  <si>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</si>
  <si>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</si>
  <si>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</si>
  <si>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</si>
  <si>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</si>
  <si>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</si>
  <si>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</si>
  <si>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</si>
  <si>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</si>
  <si>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</si>
  <si>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</si>
  <si>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</si>
  <si>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</si>
  <si>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</si>
  <si>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</si>
  <si>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</si>
  <si>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</si>
  <si>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</si>
  <si>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</si>
  <si>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</si>
  <si>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</si>
  <si>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</si>
  <si>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</si>
  <si>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</si>
  <si>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</si>
  <si>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</si>
  <si>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</si>
  <si>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</si>
  <si>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</si>
  <si>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</si>
  <si>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</si>
  <si>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</si>
  <si>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</si>
  <si>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</si>
  <si>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</si>
  <si>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</si>
  <si>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</si>
  <si>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</si>
  <si>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</si>
  <si>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</si>
  <si>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</si>
  <si>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</si>
  <si>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</si>
  <si>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</si>
  <si>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</si>
  <si>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</si>
  <si>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</si>
  <si>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</si>
  <si>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</si>
  <si>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</si>
  <si>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</si>
  <si>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</si>
  <si>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</si>
  <si>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</si>
  <si>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</si>
  <si>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</si>
  <si>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</si>
  <si>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</si>
  <si>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</si>
  <si>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</si>
  <si>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</si>
  <si>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</si>
  <si>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</si>
  <si>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</si>
  <si>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</si>
  <si>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</si>
  <si>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</si>
  <si>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</si>
  <si>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</si>
  <si>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</si>
  <si>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</si>
  <si>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</si>
  <si>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</si>
  <si>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</si>
  <si>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</si>
  <si>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</si>
  <si>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</si>
  <si>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</si>
  <si>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</si>
  <si>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</si>
  <si>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</si>
  <si>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</si>
  <si>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</si>
  <si>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</si>
  <si>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</si>
  <si>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</si>
  <si>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</si>
  <si>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</si>
  <si>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</si>
  <si>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</si>
  <si>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</si>
  <si>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</si>
  <si>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</si>
  <si>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</si>
  <si>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</si>
  <si>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</si>
  <si>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</si>
  <si>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</si>
  <si>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</si>
  <si>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</si>
  <si>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</si>
  <si>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</si>
  <si>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</si>
  <si>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</si>
  <si>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</si>
  <si>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</si>
  <si>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</si>
  <si>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</si>
  <si>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</si>
  <si>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</si>
  <si>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</si>
  <si>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</si>
  <si>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</si>
  <si>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</si>
  <si>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</si>
  <si>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</si>
  <si>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</si>
  <si>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</si>
  <si>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</si>
  <si>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</si>
  <si>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</si>
  <si>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</si>
  <si>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</si>
  <si>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</si>
  <si>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</si>
  <si>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</si>
  <si>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</si>
  <si>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</si>
  <si>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</si>
  <si>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</si>
  <si>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</si>
  <si>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</si>
  <si>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</si>
  <si>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</si>
  <si>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</si>
  <si>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</si>
  <si>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</si>
  <si>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</si>
  <si>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</si>
  <si>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</si>
  <si>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</si>
  <si>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</si>
  <si>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</si>
  <si>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</si>
  <si>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</si>
  <si>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</si>
  <si>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</si>
  <si>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</si>
  <si>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</si>
  <si>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</si>
  <si>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</si>
  <si>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</si>
  <si>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</si>
  <si>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</si>
  <si>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</si>
  <si>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</si>
  <si>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</si>
  <si>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</si>
  <si>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</si>
  <si>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</si>
  <si>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</si>
  <si>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</si>
  <si>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</si>
  <si>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</si>
  <si>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</si>
  <si>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</si>
  <si>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</si>
  <si>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</si>
  <si>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</si>
  <si>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</si>
  <si>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</si>
  <si>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</si>
  <si>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</si>
  <si>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</si>
  <si>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</si>
  <si>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</si>
  <si>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</si>
  <si>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</si>
  <si>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</si>
  <si>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</si>
  <si>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</si>
  <si>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</si>
  <si>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</si>
  <si>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</si>
  <si>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</si>
  <si>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</si>
  <si>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</si>
  <si>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</si>
  <si>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</si>
  <si>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</si>
  <si>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</si>
  <si>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</si>
  <si>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</si>
  <si>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</si>
  <si>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</si>
  <si>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</si>
  <si>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</si>
  <si>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</si>
  <si>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</si>
  <si>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</si>
  <si>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</si>
  <si>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</si>
  <si>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</si>
  <si>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</si>
  <si>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</si>
  <si>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</si>
  <si>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</si>
  <si>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</si>
  <si>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</si>
  <si>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</si>
  <si>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</si>
  <si>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</si>
  <si>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</si>
  <si>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</si>
  <si>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</si>
  <si>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</si>
  <si>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</si>
  <si>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</si>
  <si>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</si>
  <si>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</si>
  <si>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</si>
  <si>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</si>
  <si>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</si>
  <si>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</si>
  <si>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</si>
  <si>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</si>
  <si>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</si>
  <si>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</si>
  <si>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</si>
  <si>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</si>
  <si>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</si>
  <si>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</si>
  <si>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</si>
  <si>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</si>
  <si>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</si>
  <si>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</si>
  <si>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</si>
  <si>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</si>
  <si>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</si>
  <si>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</si>
  <si>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</si>
  <si>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</si>
  <si>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</si>
  <si>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</si>
  <si>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</si>
  <si>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</si>
  <si>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</si>
  <si>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</si>
  <si>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</si>
  <si>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</si>
  <si>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</si>
  <si>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</si>
  <si>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</si>
  <si>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</si>
  <si>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</si>
  <si>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</si>
  <si>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</si>
  <si>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</si>
  <si>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</si>
  <si>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</si>
  <si>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</si>
  <si>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</si>
  <si>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</si>
  <si>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</si>
  <si>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</si>
  <si>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</si>
  <si>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</si>
  <si>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</si>
  <si>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</si>
  <si>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</si>
  <si>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</si>
  <si>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</si>
  <si>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</si>
  <si>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</si>
  <si>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</si>
  <si>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</si>
  <si>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</si>
  <si>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</si>
  <si>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</si>
  <si>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</si>
  <si>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</si>
  <si>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</si>
  <si>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</si>
  <si>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</si>
  <si>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</si>
  <si>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</si>
  <si>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</si>
  <si>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</si>
  <si>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</si>
  <si>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</si>
  <si>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</si>
  <si>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</si>
  <si>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</si>
  <si>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</si>
  <si>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</si>
  <si>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</si>
  <si>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</si>
  <si>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</si>
  <si>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</si>
  <si>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</si>
  <si>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</si>
  <si>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</si>
  <si>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</si>
  <si>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</si>
  <si>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</si>
  <si>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</si>
  <si>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</si>
  <si>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</si>
  <si>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</si>
  <si>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</si>
  <si>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</si>
  <si>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</si>
  <si>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</si>
  <si>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</si>
  <si>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</si>
  <si>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</si>
  <si>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</si>
  <si>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</si>
  <si>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</si>
  <si>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</si>
  <si>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</si>
  <si>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</si>
  <si>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</si>
  <si>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</si>
  <si>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</si>
  <si>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</si>
  <si>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</si>
  <si>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</si>
  <si>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</si>
  <si>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</si>
  <si>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</si>
  <si>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</si>
  <si>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</si>
  <si>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</si>
  <si>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</si>
  <si>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</si>
  <si>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</si>
  <si>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</si>
  <si>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</si>
  <si>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</si>
  <si>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</si>
  <si>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</si>
  <si>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</si>
  <si>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</si>
  <si>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</si>
  <si>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</si>
  <si>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</si>
  <si>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</si>
  <si>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</si>
  <si>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</si>
  <si>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</si>
  <si>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</si>
  <si>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</si>
  <si>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</si>
  <si>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</si>
  <si>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</si>
  <si>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</si>
  <si>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</si>
  <si>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</si>
  <si>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</si>
  <si>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</si>
  <si>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</si>
  <si>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</si>
  <si>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</si>
  <si>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</si>
  <si>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</si>
  <si>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</si>
  <si>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</si>
  <si>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</si>
  <si>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</si>
  <si>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</si>
  <si>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</si>
  <si>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</si>
  <si>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</si>
  <si>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</si>
  <si>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</si>
  <si>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</si>
  <si>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</si>
  <si>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</si>
  <si>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</si>
  <si>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</si>
  <si>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</si>
  <si>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</si>
  <si>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</si>
  <si>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</si>
  <si>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</si>
  <si>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</si>
  <si>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</si>
  <si>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</si>
  <si>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</si>
  <si>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</si>
  <si>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</si>
  <si>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</si>
  <si>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</si>
  <si>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</si>
  <si>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</si>
  <si>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</si>
  <si>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</si>
  <si>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</si>
  <si>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</si>
  <si>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</si>
  <si>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</si>
  <si>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</si>
  <si>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</si>
  <si>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</si>
  <si>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</si>
  <si>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</si>
  <si>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</si>
  <si>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</si>
  <si>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</si>
  <si>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</si>
  <si>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</si>
  <si>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</si>
  <si>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</si>
  <si>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</si>
  <si>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</si>
  <si>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</si>
  <si>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</si>
  <si>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</si>
  <si>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</si>
  <si>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</si>
  <si>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</si>
  <si>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</si>
  <si>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</si>
  <si>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</si>
  <si>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</si>
  <si>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</si>
  <si>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</si>
  <si>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</si>
  <si>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</si>
  <si>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</si>
  <si>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</si>
  <si>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</si>
  <si>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</si>
  <si>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</si>
  <si>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</si>
  <si>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</si>
  <si>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</si>
  <si>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</si>
  <si>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</si>
  <si>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</si>
  <si>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</si>
  <si>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</si>
  <si>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</si>
  <si>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</si>
  <si>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</si>
  <si>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</si>
  <si>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</si>
  <si>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</si>
  <si>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</si>
  <si>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</si>
  <si>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</si>
  <si>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</si>
  <si>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</si>
  <si>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</si>
  <si>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</si>
  <si>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</si>
  <si>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</si>
  <si>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</si>
  <si>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</si>
  <si>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</si>
  <si>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</si>
  <si>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</si>
  <si>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</si>
  <si>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</si>
  <si>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</si>
  <si>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</si>
  <si>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</si>
  <si>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</si>
  <si>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</si>
  <si>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</si>
  <si>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</si>
  <si>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</si>
  <si>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</si>
  <si>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</si>
  <si>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</si>
  <si>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</si>
  <si>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</si>
  <si>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</si>
  <si>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</si>
  <si>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</si>
  <si>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</si>
  <si>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</si>
  <si>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</si>
  <si>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</si>
  <si>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</si>
  <si>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</si>
  <si>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</si>
  <si>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</si>
  <si>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</si>
  <si>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</si>
  <si>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</si>
  <si>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</si>
  <si>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</si>
  <si>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</si>
  <si>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</si>
  <si>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</si>
  <si>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</si>
  <si>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</si>
  <si>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</si>
  <si>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</si>
  <si>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</si>
  <si>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</si>
  <si>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</si>
  <si>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</si>
  <si>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</si>
  <si>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</si>
  <si>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</si>
  <si>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</si>
  <si>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</si>
  <si>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</si>
  <si>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</si>
  <si>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</si>
  <si>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</si>
  <si>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</si>
  <si>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</si>
  <si>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</si>
  <si>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</si>
  <si>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</si>
  <si>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</si>
  <si>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</si>
  <si>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</si>
  <si>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</si>
  <si>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</si>
  <si>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</si>
  <si>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</si>
  <si>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</si>
  <si>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</si>
  <si>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</si>
  <si>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</si>
  <si>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</si>
  <si>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</si>
  <si>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</si>
  <si>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</si>
  <si>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</si>
  <si>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</si>
  <si>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</si>
  <si>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</si>
  <si>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</si>
  <si>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</si>
  <si>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</si>
  <si>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</si>
  <si>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</si>
  <si>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</si>
  <si>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</si>
  <si>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</si>
  <si>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</si>
  <si>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</si>
  <si>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</si>
  <si>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</si>
  <si>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</si>
  <si>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</si>
  <si>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</si>
  <si>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</si>
  <si>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</si>
  <si>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</si>
  <si>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</si>
  <si>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</si>
  <si>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</si>
  <si>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</si>
  <si>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</si>
  <si>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</si>
  <si>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</si>
  <si>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</si>
  <si>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</si>
  <si>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</si>
  <si>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</si>
  <si>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</si>
  <si>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</si>
  <si>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</si>
  <si>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</si>
  <si>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</si>
  <si>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</si>
  <si>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</si>
  <si>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</si>
  <si>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</si>
  <si>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</si>
  <si>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</si>
  <si>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</si>
  <si>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</si>
  <si>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</si>
  <si>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</si>
  <si>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</si>
  <si>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</si>
  <si>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</si>
  <si>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</si>
  <si>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</si>
  <si>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</si>
  <si>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</si>
  <si>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</si>
  <si>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</si>
  <si>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</si>
  <si>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</si>
  <si>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</si>
  <si>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</si>
  <si>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</si>
  <si>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</si>
  <si>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</si>
  <si>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</si>
  <si>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</si>
  <si>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</si>
  <si>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</si>
  <si>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</si>
  <si>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</si>
  <si>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</si>
  <si>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</si>
  <si>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</si>
  <si>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</si>
  <si>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</si>
  <si>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</si>
  <si>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</si>
  <si>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</si>
  <si>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</si>
  <si>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</si>
  <si>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</si>
  <si>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</si>
  <si>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</si>
  <si>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</si>
  <si>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</si>
  <si>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</si>
  <si>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</si>
  <si>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</si>
  <si>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</si>
  <si>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</si>
  <si>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</si>
  <si>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</si>
  <si>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</si>
  <si>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</si>
  <si>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</si>
  <si>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</si>
  <si>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</si>
  <si>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</si>
  <si>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</si>
  <si>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</si>
  <si>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</si>
  <si>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</si>
  <si>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</si>
  <si>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</si>
  <si>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</si>
  <si>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</si>
  <si>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</si>
  <si>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</si>
  <si>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</si>
  <si>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</si>
  <si>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</si>
  <si>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</si>
  <si>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</si>
  <si>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</si>
  <si>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</si>
  <si>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</si>
  <si>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</si>
  <si>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</si>
  <si>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</si>
  <si>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</si>
  <si>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</si>
  <si>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</si>
  <si>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</si>
  <si>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</si>
  <si>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</si>
  <si>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</si>
  <si>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</si>
  <si>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</si>
  <si>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</si>
  <si>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</si>
  <si>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</si>
  <si>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</si>
  <si>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</si>
  <si>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</si>
  <si>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</si>
  <si>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</si>
  <si>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</si>
  <si>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</si>
  <si>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</si>
  <si>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</si>
  <si>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</si>
  <si>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</si>
  <si>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</si>
  <si>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</si>
  <si>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</si>
  <si>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</si>
  <si>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</si>
  <si>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</si>
  <si>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</si>
  <si>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</si>
  <si>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</si>
  <si>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</si>
  <si>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</si>
  <si>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</si>
  <si>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</si>
  <si>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</si>
  <si>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</si>
  <si>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</si>
  <si>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</si>
  <si>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</si>
  <si>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</si>
  <si>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</si>
  <si>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</si>
  <si>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</si>
  <si>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</si>
  <si>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</si>
  <si>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</si>
  <si>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</si>
  <si>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</si>
  <si>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</si>
  <si>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</si>
  <si>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</si>
  <si>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</si>
  <si>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</si>
  <si>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</si>
  <si>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</si>
  <si>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</si>
  <si>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</si>
  <si>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</si>
  <si>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</si>
  <si>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</si>
  <si>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</si>
  <si>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</si>
  <si>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</si>
  <si>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</si>
  <si>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</si>
  <si>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</si>
  <si>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</si>
  <si>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</si>
  <si>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</si>
  <si>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</si>
  <si>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</si>
  <si>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</si>
  <si>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</si>
  <si>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</si>
  <si>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</si>
  <si>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</si>
  <si>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</si>
  <si>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</si>
  <si>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</si>
  <si>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</si>
  <si>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</si>
  <si>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</si>
  <si>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</si>
  <si>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</si>
  <si>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</si>
  <si>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</si>
  <si>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</si>
  <si>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</si>
  <si>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</si>
  <si>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</si>
  <si>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</si>
  <si>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</si>
  <si>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</si>
  <si>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</si>
  <si>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</si>
  <si>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</si>
  <si>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</si>
  <si>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</si>
  <si>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</si>
  <si>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</si>
  <si>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</si>
  <si>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</si>
  <si>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</si>
  <si>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</si>
  <si>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</si>
  <si>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</si>
  <si>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</si>
  <si>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</si>
  <si>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</si>
  <si>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</si>
  <si>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</si>
  <si>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</si>
  <si>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</si>
  <si>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</si>
  <si>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</si>
  <si>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</si>
  <si>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</si>
  <si>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</si>
  <si>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</si>
  <si>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</si>
  <si>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</si>
  <si>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</si>
  <si>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</si>
  <si>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</si>
  <si>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</si>
  <si>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</si>
  <si>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</si>
  <si>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</si>
  <si>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</si>
  <si>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</si>
  <si>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</si>
  <si>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</si>
  <si>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</si>
  <si>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</si>
  <si>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</si>
  <si>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</si>
  <si>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</si>
  <si>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</si>
  <si>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</si>
  <si>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</si>
  <si>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</si>
  <si>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</si>
  <si>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</si>
  <si>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</si>
  <si>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</si>
  <si>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</si>
  <si>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</si>
  <si>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</si>
  <si>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</si>
  <si>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</si>
  <si>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</si>
  <si>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</si>
  <si>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</si>
  <si>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</si>
  <si>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</si>
  <si>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</si>
  <si>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</si>
  <si>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</si>
  <si>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</si>
  <si>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</si>
  <si>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</si>
  <si>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</si>
  <si>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</si>
  <si>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</si>
  <si>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</si>
  <si>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</si>
  <si>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</si>
  <si>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</si>
  <si>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</si>
  <si>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</si>
  <si>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</si>
  <si>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</si>
  <si>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</si>
  <si>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</si>
  <si>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</si>
  <si>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</si>
  <si>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</si>
  <si>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</si>
  <si>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</si>
  <si>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</si>
  <si>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</si>
  <si>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</si>
  <si>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</si>
  <si>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</si>
  <si>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</si>
  <si>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</si>
  <si>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</si>
  <si>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</si>
  <si>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</si>
  <si>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</si>
  <si>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</si>
  <si>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</si>
  <si>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</si>
  <si>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</si>
  <si>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</si>
  <si>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</si>
  <si>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</si>
  <si>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</si>
  <si>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</si>
  <si>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</si>
  <si>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</si>
  <si>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</si>
  <si>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</si>
  <si>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</si>
  <si>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</si>
  <si>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</si>
  <si>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</si>
  <si>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</si>
  <si>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</si>
  <si>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</si>
  <si>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</si>
  <si>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</si>
  <si>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</si>
  <si>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</si>
  <si>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</si>
  <si>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</si>
  <si>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</si>
  <si>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</si>
  <si>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</si>
  <si>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</si>
  <si>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</si>
  <si>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</si>
  <si>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</si>
  <si>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</si>
  <si>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</si>
  <si>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</si>
  <si>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</si>
  <si>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</si>
  <si>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</si>
  <si>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</si>
  <si>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</si>
  <si>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</si>
  <si>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</si>
  <si>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</si>
  <si>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</si>
  <si>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</si>
  <si>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</si>
  <si>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</si>
  <si>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</si>
  <si>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</si>
  <si>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</si>
  <si>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</si>
  <si>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</si>
  <si>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</si>
  <si>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</si>
  <si>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</si>
  <si>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</si>
  <si>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</si>
  <si>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</si>
  <si>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</si>
  <si>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</si>
  <si>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</si>
  <si>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</si>
  <si>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</si>
  <si>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</si>
  <si>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</si>
  <si>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</si>
  <si>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</si>
  <si>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</si>
  <si>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</si>
  <si>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</si>
  <si>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</si>
  <si>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</si>
  <si>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</si>
  <si>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</si>
  <si>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</si>
  <si>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</si>
  <si>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</si>
  <si>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</si>
  <si>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</si>
  <si>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</si>
  <si>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</si>
  <si>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</si>
  <si>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</si>
  <si>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</si>
  <si>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</si>
  <si>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</si>
  <si>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</si>
  <si>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</si>
  <si>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</si>
  <si>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</si>
  <si>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</si>
  <si>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</si>
  <si>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</si>
  <si>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</si>
  <si>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</si>
  <si>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</si>
  <si>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</si>
  <si>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</si>
  <si>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</si>
  <si>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</si>
  <si>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</si>
  <si>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</si>
  <si>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</si>
  <si>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</si>
  <si>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</si>
  <si>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</si>
  <si>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</si>
  <si>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</si>
  <si>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</si>
  <si>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</si>
  <si>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</si>
  <si>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</si>
  <si>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</si>
  <si>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</si>
  <si>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</si>
  <si>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</si>
  <si>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</si>
  <si>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</si>
  <si>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</si>
  <si>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</si>
  <si>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</si>
  <si>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</si>
  <si>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</si>
  <si>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</si>
  <si>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</si>
  <si>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</si>
  <si>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</si>
  <si>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</si>
  <si>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</si>
  <si>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</si>
  <si>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</si>
  <si>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</si>
  <si>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</si>
  <si>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</si>
  <si>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</si>
  <si>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</si>
  <si>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</si>
  <si>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</si>
  <si>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</si>
  <si>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</si>
  <si>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</si>
  <si>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</si>
  <si>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</si>
  <si>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</si>
  <si>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</si>
  <si>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</si>
  <si>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</si>
  <si>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</si>
  <si>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</si>
  <si>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</si>
  <si>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</si>
  <si>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</si>
  <si>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</si>
  <si>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</si>
  <si>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</si>
  <si>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</si>
  <si>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</si>
  <si>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</si>
  <si>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</si>
  <si>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</si>
  <si>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</si>
  <si>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</si>
  <si>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</si>
  <si>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</si>
  <si>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</si>
  <si>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</si>
  <si>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</si>
  <si>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</si>
  <si>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</si>
  <si>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</si>
  <si>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</si>
  <si>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</si>
  <si>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</si>
  <si>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</si>
  <si>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</si>
  <si>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</si>
  <si>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</si>
  <si>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</si>
  <si>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</si>
  <si>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</si>
  <si>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</si>
  <si>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</si>
  <si>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</si>
  <si>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</si>
  <si>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</si>
  <si>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</si>
  <si>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</si>
  <si>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</si>
  <si>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</si>
  <si>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</si>
  <si>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</si>
  <si>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</si>
  <si>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</si>
  <si>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</si>
  <si>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</si>
  <si>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</si>
  <si>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</si>
  <si>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</si>
  <si>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</si>
  <si>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</si>
  <si>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</si>
  <si>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</si>
  <si>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</si>
  <si>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</si>
  <si>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</si>
  <si>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</si>
  <si>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</si>
  <si>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</si>
  <si>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</si>
  <si>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</si>
  <si>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</si>
  <si>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</si>
  <si>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</si>
  <si>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</si>
  <si>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</si>
  <si>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</si>
  <si>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</si>
  <si>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</si>
  <si>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</si>
  <si>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</si>
  <si>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</si>
  <si>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</si>
  <si>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</si>
  <si>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</si>
  <si>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</si>
  <si>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</si>
  <si>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</si>
  <si>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</si>
  <si>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</si>
  <si>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</si>
  <si>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</si>
  <si>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</si>
  <si>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</si>
  <si>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</si>
  <si>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</si>
  <si>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</si>
  <si>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</si>
  <si>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</si>
  <si>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</si>
  <si>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</si>
  <si>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</si>
  <si>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</si>
  <si>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</si>
  <si>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</si>
  <si>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</si>
  <si>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</si>
  <si>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</si>
  <si>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</si>
  <si>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</si>
  <si>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</si>
  <si>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</si>
  <si>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</si>
  <si>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</si>
  <si>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</si>
  <si>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</si>
  <si>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</si>
  <si>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</si>
  <si>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</si>
  <si>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</si>
  <si>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</si>
  <si>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</si>
  <si>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</si>
  <si>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</si>
  <si>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</si>
  <si>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</si>
  <si>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</si>
  <si>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</si>
  <si>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</si>
  <si>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</si>
  <si>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</si>
  <si>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</si>
  <si>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</si>
  <si>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</si>
  <si>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</si>
  <si>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</si>
  <si>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</si>
  <si>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</si>
  <si>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</si>
  <si>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</si>
  <si>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</si>
  <si>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</si>
  <si>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</si>
  <si>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</si>
  <si>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</si>
  <si>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</si>
  <si>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</si>
  <si>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</si>
  <si>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</si>
  <si>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</si>
  <si>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</si>
  <si>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</si>
  <si>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</si>
  <si>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</si>
  <si>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</si>
  <si>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</si>
  <si>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</si>
  <si>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</si>
  <si>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</si>
  <si>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</si>
  <si>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</si>
  <si>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</si>
  <si>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</si>
  <si>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</si>
  <si>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</si>
  <si>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</si>
  <si>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</si>
  <si>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</si>
  <si>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</si>
  <si>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</si>
  <si>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</si>
  <si>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</si>
  <si>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</si>
  <si>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</si>
  <si>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</si>
  <si>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</si>
  <si>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</si>
  <si>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</si>
  <si>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</si>
  <si>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</si>
  <si>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</si>
  <si>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</si>
  <si>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</si>
  <si>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</si>
  <si>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</si>
  <si>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</si>
  <si>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</si>
  <si>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</si>
  <si>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</si>
  <si>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</si>
  <si>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</si>
  <si>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</si>
  <si>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</si>
  <si>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</si>
  <si>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</si>
  <si>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</si>
  <si>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</si>
  <si>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</si>
  <si>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</si>
  <si>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</si>
  <si>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</si>
  <si>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</si>
  <si>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</si>
  <si>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</si>
  <si>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</si>
  <si>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</si>
  <si>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</si>
  <si>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</si>
  <si>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</si>
  <si>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</si>
  <si>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</si>
  <si>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</si>
  <si>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</si>
  <si>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</si>
  <si>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</si>
  <si>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</si>
  <si>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</si>
  <si>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</si>
  <si>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</si>
  <si>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</si>
  <si>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</si>
  <si>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</si>
  <si>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</si>
  <si>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</si>
  <si>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</si>
  <si>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</si>
  <si>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</si>
  <si>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</si>
  <si>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</si>
  <si>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</si>
  <si>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</si>
  <si>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</si>
  <si>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</si>
  <si>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</si>
  <si>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</si>
  <si>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</si>
  <si>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</si>
  <si>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</si>
  <si>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</si>
  <si>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</si>
  <si>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</si>
  <si>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</si>
  <si>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</si>
  <si>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</si>
  <si>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</si>
  <si>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</si>
  <si>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</si>
  <si>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</si>
  <si>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</si>
  <si>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</si>
  <si>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</si>
  <si>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</si>
  <si>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</si>
  <si>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</si>
  <si>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</si>
  <si>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</si>
  <si>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</si>
  <si>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</si>
  <si>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</si>
  <si>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</si>
  <si>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</si>
  <si>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</si>
  <si>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</si>
  <si>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</si>
  <si>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</si>
  <si>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</si>
  <si>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</si>
  <si>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</si>
  <si>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</si>
  <si>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</si>
  <si>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</si>
  <si>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</si>
  <si>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</si>
  <si>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</si>
  <si>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</si>
  <si>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</si>
  <si>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</si>
  <si>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</si>
  <si>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</si>
  <si>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</si>
  <si>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</si>
  <si>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</si>
  <si>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</si>
  <si>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</si>
  <si>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</si>
  <si>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</si>
  <si>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</si>
  <si>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</si>
  <si>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</si>
  <si>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</si>
  <si>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</si>
  <si>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</si>
  <si>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</si>
  <si>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</si>
  <si>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</si>
  <si>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</si>
  <si>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</si>
  <si>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</si>
  <si>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</si>
  <si>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</si>
  <si>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</si>
  <si>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</si>
  <si>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</si>
  <si>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</si>
  <si>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</si>
  <si>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</si>
  <si>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</si>
  <si>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</si>
  <si>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</si>
  <si>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</si>
  <si>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</si>
  <si>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</si>
  <si>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</si>
  <si>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</si>
  <si>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</si>
  <si>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</si>
  <si>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</si>
  <si>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</si>
  <si>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</si>
  <si>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</si>
  <si>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</si>
  <si>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</si>
  <si>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</si>
  <si>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</si>
  <si>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</si>
  <si>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</si>
  <si>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</si>
  <si>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</si>
  <si>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</si>
  <si>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</si>
  <si>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</si>
  <si>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</si>
  <si>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</si>
  <si>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</si>
  <si>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</si>
  <si>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</si>
  <si>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</si>
  <si>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</si>
  <si>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</si>
  <si>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</si>
  <si>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</si>
  <si>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</si>
  <si>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</si>
  <si>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</si>
  <si>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</si>
  <si>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</si>
  <si>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</si>
  <si>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</si>
  <si>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</si>
  <si>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</si>
  <si>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</si>
  <si>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</si>
  <si>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</si>
  <si>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</si>
  <si>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</si>
  <si>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</si>
  <si>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</si>
  <si>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</si>
  <si>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</si>
  <si>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</si>
  <si>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</si>
  <si>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</si>
  <si>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</si>
  <si>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</si>
  <si>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</si>
  <si>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</si>
  <si>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</si>
  <si>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</si>
  <si>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</si>
  <si>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</si>
  <si>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</si>
  <si>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</si>
  <si>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</si>
  <si>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</si>
  <si>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</si>
  <si>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</si>
  <si>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</si>
  <si>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</si>
  <si>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</si>
  <si>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</si>
  <si>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</si>
  <si>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</si>
  <si>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</si>
  <si>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</si>
  <si>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</si>
  <si>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</si>
  <si>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</si>
  <si>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</si>
  <si>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</si>
  <si>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</si>
  <si>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</si>
  <si>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</si>
  <si>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</si>
  <si>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</si>
  <si>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</si>
  <si>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</si>
  <si>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</si>
  <si>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</si>
  <si>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</si>
  <si>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</si>
  <si>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</si>
  <si>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</si>
  <si>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</si>
  <si>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</si>
  <si>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</si>
  <si>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</si>
  <si>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</si>
  <si>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</si>
  <si>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</si>
  <si>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</si>
  <si>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</si>
  <si>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</si>
  <si>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</si>
  <si>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</si>
  <si>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</si>
  <si>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</si>
  <si>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</si>
  <si>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</si>
  <si>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</si>
  <si>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</si>
  <si>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</si>
  <si>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</si>
  <si>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</si>
  <si>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</si>
  <si>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</si>
  <si>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</si>
  <si>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</si>
  <si>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</si>
  <si>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</si>
  <si>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</si>
  <si>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</si>
  <si>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</si>
  <si>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</si>
  <si>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</si>
  <si>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</si>
  <si>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</si>
  <si>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</si>
  <si>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</si>
  <si>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</si>
  <si>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</si>
  <si>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</si>
  <si>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</si>
  <si>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</si>
  <si>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</si>
  <si>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</si>
  <si>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</si>
  <si>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</si>
  <si>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</si>
  <si>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</si>
  <si>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</si>
  <si>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</si>
  <si>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</si>
  <si>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</si>
  <si>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</si>
  <si>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</si>
  <si>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</si>
  <si>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</si>
  <si>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</si>
  <si>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</si>
  <si>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</si>
  <si>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</si>
  <si>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</si>
  <si>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</si>
  <si>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</si>
  <si>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</si>
  <si>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</si>
  <si>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</si>
  <si>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</si>
  <si>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</si>
  <si>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</si>
  <si>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</si>
  <si>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</si>
  <si>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</si>
  <si>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</si>
  <si>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</si>
  <si>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</si>
  <si>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</si>
  <si>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</si>
  <si>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</si>
  <si>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</si>
  <si>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</si>
  <si>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</si>
  <si>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</si>
  <si>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</si>
  <si>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</si>
  <si>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</si>
  <si>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</si>
  <si>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</si>
  <si>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</si>
  <si>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</si>
  <si>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</si>
  <si>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</si>
  <si>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</si>
  <si>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</si>
  <si>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</si>
  <si>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</si>
  <si>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</si>
  <si>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</si>
  <si>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</si>
  <si>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</si>
  <si>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</si>
  <si>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</si>
  <si>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</si>
  <si>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</si>
  <si>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</si>
  <si>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</si>
  <si>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</si>
  <si>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</si>
  <si>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</si>
  <si>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</si>
  <si>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</si>
  <si>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</si>
  <si>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</si>
  <si>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</si>
  <si>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</si>
  <si>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</si>
  <si>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</si>
  <si>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</si>
  <si>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</si>
  <si>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</si>
  <si>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</si>
  <si>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</si>
  <si>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</si>
  <si>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</si>
  <si>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</si>
  <si>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</si>
  <si>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</si>
  <si>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</si>
  <si>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</si>
  <si>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</si>
  <si>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</si>
  <si>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</si>
  <si>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</si>
  <si>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</si>
  <si>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</si>
  <si>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</si>
  <si>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</si>
  <si>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</si>
  <si>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</si>
  <si>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</si>
  <si>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</si>
  <si>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</si>
  <si>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</si>
  <si>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</si>
  <si>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</si>
  <si>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</si>
  <si>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</si>
  <si>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</si>
  <si>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</si>
  <si>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</si>
  <si>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</si>
  <si>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</si>
  <si>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</si>
  <si>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</si>
  <si>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</si>
  <si>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</si>
  <si>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</si>
  <si>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</si>
  <si>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</si>
  <si>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</si>
  <si>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</si>
  <si>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</si>
  <si>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</si>
  <si>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</si>
  <si>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</si>
  <si>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</si>
  <si>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</si>
  <si>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</si>
  <si>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</si>
  <si>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</si>
  <si>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</si>
  <si>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</si>
  <si>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</si>
  <si>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</si>
  <si>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</si>
  <si>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</si>
  <si>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</si>
  <si>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</si>
  <si>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</si>
  <si>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</si>
  <si>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</si>
  <si>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</si>
  <si>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</si>
  <si>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</si>
  <si>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</si>
  <si>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</si>
  <si>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</si>
  <si>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</si>
  <si>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</si>
  <si>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</si>
  <si>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</si>
  <si>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</si>
  <si>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</si>
  <si>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</si>
  <si>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</si>
  <si>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</si>
  <si>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</si>
  <si>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</si>
  <si>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</si>
  <si>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</si>
  <si>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</si>
  <si>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</si>
  <si>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</si>
  <si>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</si>
  <si>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</si>
  <si>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</si>
  <si>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</si>
  <si>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</si>
  <si>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</si>
  <si>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</si>
  <si>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</si>
  <si>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</si>
  <si>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</si>
  <si>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</si>
  <si>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</si>
  <si>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</si>
  <si>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</si>
  <si>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</si>
  <si>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</si>
  <si>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</si>
  <si>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</si>
  <si>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</si>
  <si>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</si>
  <si>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</si>
  <si>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</si>
  <si>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</si>
  <si>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</si>
  <si>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</si>
  <si>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</si>
  <si>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</si>
  <si>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</si>
  <si>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</si>
  <si>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</si>
  <si>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</si>
  <si>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</si>
  <si>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</si>
  <si>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</si>
  <si>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</si>
  <si>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</si>
  <si>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</si>
  <si>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</si>
  <si>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</si>
  <si>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</si>
  <si>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</si>
  <si>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</si>
  <si>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</si>
  <si>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</si>
  <si>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</si>
  <si>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</si>
  <si>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</si>
  <si>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</si>
  <si>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</si>
  <si>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</si>
  <si>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</si>
  <si>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</si>
  <si>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</si>
  <si>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</si>
  <si>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</si>
  <si>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</si>
  <si>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</si>
  <si>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</si>
  <si>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</si>
  <si>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</si>
  <si>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</si>
  <si>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</si>
  <si>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</si>
  <si>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</si>
  <si>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</si>
  <si>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</si>
  <si>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</si>
  <si>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</si>
  <si>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</si>
  <si>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</si>
  <si>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</si>
  <si>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</si>
  <si>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</si>
  <si>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</si>
  <si>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</si>
  <si>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</si>
  <si>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</si>
  <si>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</si>
  <si>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</si>
  <si>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</si>
  <si>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</si>
  <si>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</si>
  <si>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</si>
  <si>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</si>
  <si>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</si>
  <si>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</si>
  <si>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</si>
  <si>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</si>
  <si>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</si>
  <si>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</si>
  <si>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</si>
  <si>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</si>
  <si>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</si>
  <si>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</si>
  <si>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</si>
  <si>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</si>
  <si>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</si>
  <si>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</si>
  <si>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</si>
  <si>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</si>
  <si>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</si>
  <si>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</si>
  <si>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</si>
  <si>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</si>
  <si>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</si>
  <si>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</si>
  <si>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</si>
  <si>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</si>
  <si>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</si>
  <si>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</si>
  <si>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</si>
  <si>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</si>
  <si>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</si>
  <si>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</si>
  <si>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</si>
  <si>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</si>
  <si>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</si>
  <si>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</si>
  <si>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</si>
  <si>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</si>
  <si>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</si>
  <si>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</si>
  <si>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</si>
  <si>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</si>
  <si>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</si>
  <si>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</si>
  <si>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</si>
  <si>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</si>
  <si>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</si>
  <si>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</si>
  <si>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</si>
  <si>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</si>
  <si>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</si>
  <si>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</si>
  <si>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</si>
  <si>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</si>
  <si>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</si>
  <si>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</si>
  <si>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</si>
  <si>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</si>
  <si>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</si>
  <si>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</si>
  <si>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</si>
  <si>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</si>
  <si>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</si>
  <si>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</si>
  <si>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</si>
  <si>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</si>
  <si>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</si>
  <si>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</si>
  <si>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</si>
  <si>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</si>
  <si>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</si>
  <si>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</si>
  <si>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</si>
  <si>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</si>
  <si>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</si>
  <si>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</si>
  <si>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</si>
  <si>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</si>
  <si>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</si>
  <si>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</si>
  <si>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</si>
  <si>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</si>
  <si>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</si>
  <si>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</si>
  <si>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</si>
  <si>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</si>
  <si>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</si>
  <si>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</si>
  <si>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</si>
  <si>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</si>
  <si>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</si>
  <si>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</si>
  <si>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</si>
  <si>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</si>
  <si>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</si>
  <si>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</si>
  <si>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</si>
  <si>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</si>
  <si>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</si>
  <si>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</si>
  <si>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</si>
  <si>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</si>
  <si>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</si>
  <si>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</si>
  <si>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</si>
  <si>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</si>
  <si>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</si>
  <si>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</si>
  <si>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</si>
  <si>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</si>
  <si>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</si>
  <si>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</si>
  <si>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</si>
  <si>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</si>
  <si>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</si>
  <si>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</si>
  <si>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</si>
  <si>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</si>
  <si>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</si>
  <si>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</si>
  <si>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</si>
  <si>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</si>
  <si>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</si>
  <si>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</si>
  <si>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</si>
  <si>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</si>
  <si>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</si>
  <si>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</si>
  <si>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</si>
  <si>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</si>
  <si>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</si>
  <si>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</si>
  <si>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</si>
  <si>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</si>
  <si>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</si>
  <si>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</si>
  <si>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</si>
  <si>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</si>
  <si>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</si>
  <si>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</si>
  <si>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</si>
  <si>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</si>
  <si>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</si>
  <si>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</si>
  <si>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</si>
  <si>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</si>
  <si>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</si>
  <si>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</si>
  <si>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</si>
  <si>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</si>
  <si>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</si>
  <si>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</si>
  <si>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</si>
  <si>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</si>
  <si>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</si>
  <si>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</si>
  <si>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</si>
  <si>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</si>
  <si>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</si>
  <si>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</si>
  <si>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</si>
  <si>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</si>
  <si>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</si>
  <si>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</si>
  <si>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</si>
  <si>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</si>
  <si>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</si>
  <si>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</si>
  <si>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</si>
  <si>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</si>
  <si>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</si>
  <si>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</si>
  <si>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</si>
  <si>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</si>
  <si>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</si>
  <si>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</si>
  <si>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</si>
  <si>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</si>
  <si>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</si>
  <si>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</si>
  <si>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</si>
  <si>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</si>
  <si>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</si>
  <si>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</si>
  <si>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</si>
  <si>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</si>
  <si>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</si>
  <si>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</si>
  <si>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</si>
  <si>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</si>
  <si>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</si>
  <si>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</si>
  <si>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</si>
  <si>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</si>
  <si>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</si>
  <si>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</si>
  <si>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</si>
  <si>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</si>
  <si>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</si>
  <si>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</si>
  <si>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</si>
  <si>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</si>
  <si>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</si>
  <si>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</si>
  <si>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</si>
  <si>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</si>
  <si>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</si>
  <si>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</si>
  <si>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</si>
  <si>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</si>
  <si>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</si>
  <si>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</si>
  <si>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</si>
  <si>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</si>
  <si>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</si>
  <si>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</si>
  <si>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</si>
  <si>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</si>
  <si>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</si>
  <si>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</si>
  <si>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</si>
  <si>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</si>
  <si>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</si>
  <si>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</si>
  <si>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</si>
  <si>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</si>
  <si>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</si>
  <si>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</si>
  <si>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</si>
  <si>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</si>
  <si>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</si>
  <si>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</si>
  <si>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</si>
  <si>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</si>
  <si>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</si>
  <si>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</si>
  <si>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</si>
  <si>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</si>
  <si>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</si>
  <si>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</si>
  <si>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</si>
  <si>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</si>
  <si>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</si>
  <si>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</si>
  <si>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</si>
  <si>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</si>
  <si>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</si>
  <si>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</si>
  <si>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</si>
  <si>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</si>
  <si>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</si>
  <si>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</si>
  <si>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</si>
  <si>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</si>
  <si>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</si>
  <si>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</si>
  <si>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</si>
  <si>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</si>
  <si>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</si>
  <si>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</si>
  <si>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</si>
  <si>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</si>
  <si>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</si>
  <si>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</si>
  <si>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</si>
  <si>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</si>
  <si>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</si>
  <si>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</si>
  <si>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</si>
  <si>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</si>
  <si>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</si>
  <si>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</si>
  <si>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</si>
  <si>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</si>
  <si>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</si>
  <si>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</si>
  <si>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</si>
  <si>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</si>
  <si>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</si>
  <si>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</si>
  <si>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</si>
  <si>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</si>
  <si>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</si>
  <si>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</si>
  <si>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</si>
  <si>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</si>
  <si>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</si>
  <si>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</si>
  <si>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</si>
  <si>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</si>
  <si>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</si>
  <si>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</si>
  <si>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</si>
  <si>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</si>
  <si>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</si>
  <si>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</si>
  <si>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</si>
  <si>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</si>
  <si>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</si>
  <si>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</si>
  <si>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</si>
  <si>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</si>
  <si>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</si>
  <si>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</si>
  <si>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</si>
  <si>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</si>
  <si>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</si>
  <si>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</si>
  <si>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</si>
  <si>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</si>
  <si>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</si>
  <si>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</si>
  <si>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</si>
  <si>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</si>
  <si>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</si>
  <si>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</si>
  <si>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</si>
  <si>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</si>
  <si>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</si>
  <si>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</si>
  <si>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</si>
  <si>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</si>
  <si>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</si>
  <si>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</si>
  <si>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</si>
  <si>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</si>
  <si>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</si>
  <si>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</si>
  <si>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</si>
  <si>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</si>
  <si>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</si>
  <si>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</si>
  <si>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</si>
  <si>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</si>
  <si>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</si>
  <si>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</si>
  <si>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</si>
  <si>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</si>
  <si>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</si>
  <si>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</si>
  <si>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</si>
  <si>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</si>
  <si>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</si>
  <si>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</si>
  <si>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</si>
  <si>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</si>
  <si>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</si>
  <si>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</si>
  <si>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</si>
  <si>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</si>
  <si>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</si>
  <si>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</si>
  <si>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</si>
  <si>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</si>
  <si>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</si>
  <si>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</si>
  <si>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</si>
  <si>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</si>
  <si>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</si>
  <si>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</si>
  <si>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</si>
  <si>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</si>
  <si>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</si>
  <si>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</si>
  <si>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</si>
  <si>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</si>
  <si>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</si>
  <si>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</si>
  <si>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</si>
  <si>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</si>
  <si>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</si>
  <si>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</si>
  <si>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</si>
  <si>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</si>
  <si>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</si>
  <si>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</si>
  <si>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</si>
  <si>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</si>
  <si>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</si>
  <si>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</si>
  <si>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</si>
  <si>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</si>
  <si>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</si>
  <si>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</si>
  <si>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</si>
  <si>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</si>
  <si>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</si>
  <si>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</si>
  <si>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</si>
  <si>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</si>
  <si>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</si>
  <si>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</si>
  <si>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</si>
  <si>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</si>
  <si>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</si>
  <si>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</si>
  <si>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</si>
  <si>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</si>
  <si>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</si>
  <si>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</si>
  <si>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</si>
  <si>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</si>
  <si>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</si>
  <si>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</si>
  <si>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</si>
  <si>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</si>
  <si>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</si>
  <si>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</si>
  <si>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</si>
  <si>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</si>
  <si>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</si>
  <si>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</si>
  <si>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</si>
  <si>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</si>
  <si>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</si>
  <si>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</si>
  <si>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</si>
  <si>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</si>
  <si>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</si>
  <si>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</si>
  <si>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</si>
  <si>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</si>
  <si>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</si>
  <si>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</si>
  <si>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</si>
  <si>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</si>
  <si>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</si>
  <si>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</si>
  <si>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</si>
  <si>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</si>
  <si>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</si>
  <si>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</si>
  <si>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</si>
  <si>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</si>
  <si>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</si>
  <si>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</si>
  <si>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</si>
  <si>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</si>
  <si>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</si>
  <si>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</si>
  <si>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</si>
  <si>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</si>
  <si>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</si>
  <si>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</si>
  <si>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</si>
  <si>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</si>
  <si>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</si>
  <si>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</si>
  <si>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</si>
  <si>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</si>
  <si>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</si>
  <si>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</si>
  <si>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</si>
  <si>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</si>
  <si>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</si>
  <si>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</si>
  <si>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</si>
  <si>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</si>
  <si>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</si>
  <si>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</si>
  <si>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</si>
  <si>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</si>
  <si>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</si>
  <si>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</si>
  <si>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</si>
  <si>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</si>
  <si>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</si>
  <si>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</si>
  <si>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</si>
  <si>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</si>
  <si>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</si>
  <si>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</si>
  <si>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</si>
  <si>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</si>
  <si>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</si>
  <si>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</si>
  <si>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</si>
  <si>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</si>
  <si>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</si>
  <si>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</si>
  <si>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</si>
  <si>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</si>
  <si>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</si>
  <si>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</si>
  <si>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</si>
  <si>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</si>
  <si>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</si>
  <si>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</si>
  <si>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</si>
  <si>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</si>
  <si>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</si>
  <si>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</si>
  <si>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</si>
  <si>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</si>
  <si>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</si>
  <si>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</si>
  <si>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</si>
  <si>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</si>
  <si>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</si>
  <si>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</si>
  <si>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</si>
  <si>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</si>
  <si>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</si>
  <si>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</si>
  <si>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</si>
  <si>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</si>
  <si>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</si>
  <si>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</si>
  <si>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</si>
  <si>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</si>
  <si>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</si>
  <si>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</si>
  <si>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</si>
  <si>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</si>
  <si>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</si>
  <si>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</si>
  <si>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</si>
  <si>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</si>
  <si>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</si>
  <si>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</si>
  <si>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</si>
  <si>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</si>
  <si>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</si>
  <si>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</si>
  <si>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</si>
  <si>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</si>
  <si>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</si>
  <si>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</si>
  <si>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</si>
  <si>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</si>
  <si>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</si>
  <si>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</si>
  <si>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</si>
  <si>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</si>
  <si>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</si>
  <si>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</si>
  <si>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</si>
  <si>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</si>
  <si>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</si>
  <si>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</si>
  <si>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</si>
  <si>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</si>
  <si>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</si>
  <si>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</si>
  <si>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</si>
  <si>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</si>
  <si>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</si>
  <si>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</si>
  <si>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</si>
  <si>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</si>
  <si>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</si>
  <si>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</si>
  <si>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</si>
  <si>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</si>
  <si>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</si>
  <si>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</si>
  <si>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</si>
  <si>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</si>
  <si>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</si>
  <si>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</si>
  <si>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</si>
  <si>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</si>
  <si>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</si>
  <si>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</si>
  <si>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</si>
  <si>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</si>
  <si>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</si>
  <si>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</si>
  <si>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</si>
  <si>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</si>
  <si>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</si>
  <si>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</si>
  <si>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</si>
  <si>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</si>
  <si>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</si>
  <si>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</si>
  <si>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</si>
  <si>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</si>
  <si>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</si>
  <si>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</si>
  <si>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</si>
  <si>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</si>
  <si>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</si>
  <si>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</si>
  <si>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</si>
  <si>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</si>
  <si>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</si>
  <si>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</si>
  <si>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</si>
  <si>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</si>
  <si>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</si>
  <si>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</si>
  <si>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</si>
  <si>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</si>
  <si>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</si>
  <si>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</si>
  <si>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</si>
  <si>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</si>
  <si>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</si>
  <si>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</si>
  <si>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</si>
  <si>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</si>
  <si>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</si>
  <si>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</si>
  <si>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</si>
  <si>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</si>
  <si>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</si>
  <si>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</si>
  <si>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</si>
  <si>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</si>
  <si>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</si>
  <si>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</si>
  <si>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</si>
  <si>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</si>
  <si>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</si>
  <si>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</si>
  <si>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</si>
  <si>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</si>
  <si>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</si>
  <si>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</si>
  <si>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</si>
  <si>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</si>
  <si>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</si>
  <si>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</si>
  <si>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</si>
  <si>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</si>
  <si>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</si>
  <si>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</si>
  <si>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</si>
  <si>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</si>
  <si>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</si>
  <si>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</si>
  <si>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</si>
  <si>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</si>
  <si>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</si>
  <si>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</si>
  <si>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</si>
  <si>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</si>
  <si>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</si>
  <si>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</si>
  <si>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</si>
  <si>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</si>
  <si>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</si>
  <si>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</si>
  <si>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</si>
  <si>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</si>
  <si>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</si>
  <si>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</si>
  <si>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</si>
  <si>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</si>
  <si>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</si>
  <si>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</si>
  <si>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</si>
  <si>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</si>
  <si>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</si>
  <si>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</si>
  <si>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</si>
  <si>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</si>
  <si>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</si>
  <si>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</si>
  <si>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</si>
  <si>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</si>
  <si>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</si>
  <si>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</si>
  <si>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</si>
  <si>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</si>
  <si>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</si>
  <si>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</si>
  <si>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</si>
  <si>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</si>
  <si>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</si>
  <si>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</si>
  <si>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</si>
  <si>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</si>
  <si>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</si>
  <si>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</si>
  <si>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</si>
  <si>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</si>
  <si>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</si>
  <si>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</si>
  <si>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</si>
  <si>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</si>
  <si>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</si>
  <si>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</si>
  <si>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</si>
  <si>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</si>
  <si>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</si>
  <si>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</si>
  <si>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</si>
  <si>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</si>
  <si>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</si>
  <si>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</si>
  <si>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</si>
  <si>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</si>
  <si>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</si>
  <si>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</si>
  <si>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</si>
  <si>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</si>
  <si>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</si>
  <si>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</si>
  <si>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</si>
  <si>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</si>
  <si>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</si>
  <si>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</si>
  <si>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</si>
  <si>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</si>
  <si>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</si>
  <si>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</si>
  <si>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</si>
  <si>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</si>
  <si>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</si>
  <si>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</si>
  <si>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</si>
  <si>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</si>
  <si>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</si>
  <si>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</si>
  <si>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</si>
  <si>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</si>
  <si>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</si>
  <si>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</si>
  <si>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</si>
  <si>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</si>
  <si>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</si>
  <si>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</si>
  <si>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</si>
  <si>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</si>
  <si>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</si>
  <si>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</si>
  <si>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</si>
  <si>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</si>
  <si>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</si>
  <si>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</si>
  <si>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</si>
  <si>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</si>
  <si>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</si>
  <si>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</si>
  <si>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</si>
  <si>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</si>
  <si>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</si>
  <si>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</si>
  <si>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</si>
  <si>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</si>
  <si>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</si>
  <si>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</si>
  <si>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</si>
  <si>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</si>
  <si>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</si>
  <si>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</si>
  <si>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</si>
  <si>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</si>
  <si>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</si>
  <si>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</si>
  <si>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</si>
  <si>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</si>
  <si>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</si>
  <si>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</si>
  <si>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</si>
  <si>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</si>
  <si>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</si>
  <si>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</si>
  <si>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</si>
  <si>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</si>
  <si>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</si>
  <si>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</si>
  <si>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</si>
  <si>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</si>
  <si>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</si>
  <si>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</si>
  <si>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</si>
  <si>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</si>
  <si>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</si>
  <si>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</si>
  <si>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</si>
  <si>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</si>
  <si>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</si>
  <si>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</si>
  <si>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</si>
  <si>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</si>
  <si>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</si>
  <si>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</si>
  <si>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</si>
  <si>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</si>
  <si>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</si>
  <si>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</si>
  <si>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</si>
  <si>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</si>
  <si>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</si>
  <si>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</si>
  <si>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</si>
  <si>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</si>
  <si>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</si>
  <si>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</si>
  <si>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</si>
  <si>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</si>
  <si>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</si>
  <si>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</si>
  <si>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</si>
  <si>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</si>
  <si>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</si>
  <si>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</si>
  <si>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</si>
  <si>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</si>
  <si>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</si>
  <si>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</si>
  <si>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</si>
  <si>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</si>
  <si>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</si>
  <si>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</si>
  <si>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</si>
  <si>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</si>
  <si>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</si>
  <si>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</si>
  <si>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</si>
  <si>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</si>
  <si>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</si>
  <si>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</si>
  <si>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</si>
  <si>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</si>
  <si>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</si>
  <si>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</si>
  <si>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</si>
  <si>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</si>
  <si>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</si>
  <si>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</si>
  <si>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</si>
  <si>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</si>
  <si>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</si>
  <si>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</si>
  <si>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</si>
  <si>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</si>
  <si>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</si>
  <si>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</si>
  <si>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</si>
  <si>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</si>
  <si>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</si>
  <si>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</si>
  <si>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</si>
  <si>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</si>
  <si>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</si>
  <si>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</si>
  <si>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</si>
  <si>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</si>
  <si>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</si>
  <si>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</si>
  <si>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</si>
  <si>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</si>
  <si>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</si>
  <si>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</si>
  <si>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</si>
  <si>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</si>
  <si>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</si>
  <si>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</si>
  <si>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</si>
  <si>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</si>
  <si>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</si>
  <si>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</si>
  <si>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</si>
  <si>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</si>
  <si>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</si>
  <si>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</si>
  <si>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</si>
  <si>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</si>
  <si>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</si>
  <si>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</si>
  <si>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</si>
  <si>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</si>
  <si>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</si>
  <si>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</si>
  <si>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</si>
  <si>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</si>
  <si>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</si>
  <si>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</si>
  <si>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</si>
  <si>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</si>
  <si>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</si>
  <si>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</si>
  <si>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</si>
  <si>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</si>
  <si>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</si>
  <si>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</si>
  <si>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</si>
  <si>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</si>
  <si>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</si>
  <si>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</si>
  <si>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</si>
  <si>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</si>
  <si>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</si>
  <si>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</si>
  <si>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</si>
  <si>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</si>
  <si>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</si>
  <si>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</si>
  <si>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</si>
  <si>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</si>
  <si>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</si>
  <si>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</si>
  <si>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</si>
  <si>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</si>
  <si>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</si>
  <si>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</si>
  <si>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</si>
  <si>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</si>
  <si>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</si>
  <si>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</si>
  <si>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</si>
  <si>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</si>
  <si>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</si>
  <si>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</si>
  <si>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</si>
  <si>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</si>
  <si>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</si>
  <si>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</si>
  <si>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</si>
  <si>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</si>
  <si>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</si>
  <si>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</si>
  <si>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</si>
  <si>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</si>
  <si>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</si>
  <si>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</si>
  <si>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</si>
  <si>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</si>
  <si>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</si>
  <si>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</si>
  <si>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</si>
  <si>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</si>
  <si>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</si>
  <si>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</si>
  <si>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</si>
  <si>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</si>
  <si>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</si>
  <si>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</si>
  <si>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</si>
  <si>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</si>
  <si>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</si>
  <si>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</si>
  <si>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</si>
  <si>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</si>
  <si>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</si>
  <si>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</si>
  <si>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</si>
  <si>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</si>
  <si>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</si>
  <si>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</si>
  <si>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</si>
  <si>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</si>
  <si>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</si>
  <si>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</si>
  <si>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</si>
  <si>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</si>
  <si>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</si>
  <si>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</si>
  <si>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</si>
  <si>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</si>
  <si>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</si>
  <si>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</si>
  <si>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</si>
  <si>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</si>
  <si>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</si>
  <si>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</si>
  <si>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</si>
  <si>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</si>
  <si>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</si>
  <si>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</si>
  <si>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</si>
  <si>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</si>
  <si>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</si>
  <si>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</si>
  <si>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</si>
  <si>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</si>
  <si>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</si>
  <si>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</si>
  <si>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</si>
  <si>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</si>
  <si>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</si>
  <si>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</si>
  <si>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</si>
  <si>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</si>
  <si>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</si>
  <si>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</si>
  <si>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</si>
  <si>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</si>
  <si>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</si>
  <si>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</si>
  <si>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</si>
  <si>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</si>
  <si>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</si>
  <si>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</si>
  <si>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</si>
  <si>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</si>
  <si>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</si>
  <si>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</si>
  <si>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</si>
  <si>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</si>
  <si>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</si>
  <si>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</si>
  <si>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</si>
  <si>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</si>
  <si>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</si>
  <si>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</si>
  <si>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</si>
  <si>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</si>
  <si>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</si>
  <si>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</si>
  <si>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</si>
  <si>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</si>
  <si>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</si>
  <si>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</si>
  <si>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</si>
  <si>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</si>
  <si>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</si>
  <si>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</si>
  <si>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</si>
  <si>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</si>
  <si>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</si>
  <si>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</si>
  <si>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</si>
  <si>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</si>
  <si>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</si>
  <si>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</si>
  <si>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</si>
  <si>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</si>
  <si>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</si>
  <si>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</si>
  <si>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</si>
  <si>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</si>
  <si>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</si>
  <si>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</si>
  <si>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</si>
  <si>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</si>
  <si>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</si>
  <si>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</si>
  <si>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</si>
  <si>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</si>
  <si>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</si>
  <si>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</si>
  <si>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</si>
  <si>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</si>
  <si>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</si>
  <si>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</si>
  <si>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</si>
  <si>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</si>
  <si>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</si>
  <si>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</si>
  <si>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</si>
  <si>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</si>
  <si>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</si>
  <si>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</si>
  <si>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</si>
  <si>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</si>
  <si>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</si>
  <si>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</si>
  <si>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</si>
  <si>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</si>
  <si>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</si>
  <si>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</si>
  <si>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</si>
  <si>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</si>
  <si>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</si>
  <si>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</si>
  <si>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</si>
  <si>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</si>
  <si>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</si>
  <si>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</si>
  <si>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</si>
  <si>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</si>
  <si>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</si>
  <si>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</si>
  <si>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</si>
  <si>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</si>
  <si>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</si>
  <si>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</si>
  <si>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</si>
  <si>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</si>
  <si>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</si>
  <si>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</si>
  <si>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</si>
  <si>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</si>
  <si>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</si>
  <si>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</si>
  <si>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</si>
  <si>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</si>
  <si>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</si>
  <si>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</si>
  <si>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</si>
  <si>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</si>
  <si>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</si>
  <si>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</si>
  <si>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</si>
  <si>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</si>
  <si>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</si>
  <si>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</si>
  <si>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</si>
  <si>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</si>
  <si>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</si>
  <si>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</si>
  <si>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</si>
  <si>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</si>
  <si>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</si>
  <si>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</si>
  <si>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</si>
  <si>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</si>
  <si>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</si>
  <si>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</si>
  <si>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</si>
  <si>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</si>
  <si>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</si>
  <si>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</si>
  <si>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</si>
  <si>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</si>
  <si>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</si>
  <si>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</si>
  <si>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</si>
  <si>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</si>
  <si>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</si>
  <si>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</si>
  <si>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</si>
  <si>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</si>
  <si>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</si>
  <si>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</si>
  <si>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</si>
  <si>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</si>
  <si>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</si>
  <si>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</si>
  <si>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</si>
  <si>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</si>
  <si>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</si>
  <si>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</si>
  <si>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</si>
  <si>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</si>
  <si>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</si>
  <si>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</si>
  <si>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</si>
  <si>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</si>
  <si>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</si>
  <si>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</si>
  <si>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</si>
  <si>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</si>
  <si>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</si>
  <si>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</si>
  <si>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</si>
  <si>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</si>
  <si>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</si>
  <si>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</si>
  <si>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</si>
  <si>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</si>
  <si>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</si>
  <si>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</si>
  <si>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</si>
  <si>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</si>
  <si>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</si>
  <si>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</si>
  <si>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</si>
  <si>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</si>
  <si>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</si>
  <si>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</si>
  <si>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</si>
  <si>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</si>
  <si>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</si>
  <si>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</si>
  <si>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</si>
  <si>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</si>
  <si>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</si>
  <si>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</si>
  <si>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</si>
  <si>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</si>
  <si>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</si>
  <si>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</si>
  <si>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</si>
  <si>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</si>
  <si>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</si>
  <si>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</si>
  <si>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</si>
  <si>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</si>
  <si>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</si>
  <si>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</si>
  <si>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</si>
  <si>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</si>
  <si>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</si>
  <si>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</si>
  <si>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</si>
  <si>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</si>
  <si>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</si>
  <si>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</si>
  <si>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</si>
  <si>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</si>
  <si>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</si>
  <si>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</si>
  <si>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</si>
  <si>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</si>
  <si>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</si>
  <si>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</si>
  <si>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</si>
  <si>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</si>
  <si>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</si>
  <si>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</si>
  <si>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</si>
  <si>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</si>
  <si>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</si>
  <si>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</si>
  <si>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</si>
  <si>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</si>
  <si>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</si>
  <si>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</si>
  <si>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</si>
  <si>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</si>
  <si>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</si>
  <si>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</si>
  <si>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</si>
  <si>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</si>
  <si>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</si>
  <si>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</si>
  <si>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</si>
  <si>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</si>
  <si>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</si>
  <si>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</si>
  <si>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</si>
  <si>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</si>
  <si>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</si>
  <si>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</si>
  <si>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</si>
  <si>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</si>
  <si>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</si>
  <si>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</si>
  <si>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</si>
  <si>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</si>
  <si>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</si>
  <si>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</si>
  <si>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</si>
  <si>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</si>
  <si>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</si>
  <si>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</si>
  <si>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</si>
  <si>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</si>
  <si>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</si>
  <si>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</si>
  <si>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</si>
  <si>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</si>
  <si>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</si>
  <si>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</si>
  <si>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</si>
  <si>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</si>
  <si>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</si>
  <si>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</si>
  <si>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</si>
  <si>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</si>
  <si>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</si>
  <si>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</si>
  <si>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</si>
  <si>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</si>
  <si>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</si>
  <si>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</si>
  <si>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</si>
  <si>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</si>
  <si>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</si>
  <si>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</si>
  <si>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</si>
  <si>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</si>
  <si>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</si>
  <si>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</si>
  <si>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</si>
  <si>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</si>
  <si>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</si>
  <si>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</si>
  <si>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</si>
  <si>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</si>
  <si>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</si>
  <si>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</si>
  <si>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</si>
  <si>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</si>
  <si>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</si>
  <si>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</si>
  <si>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</si>
  <si>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</si>
  <si>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</si>
  <si>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</si>
  <si>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</si>
  <si>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</si>
  <si>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</si>
  <si>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</si>
  <si>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</si>
  <si>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</si>
  <si>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</si>
  <si>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</si>
  <si>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</si>
  <si>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</si>
  <si>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</si>
  <si>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</si>
  <si>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</si>
  <si>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</si>
  <si>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</si>
  <si>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</si>
  <si>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</si>
  <si>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</si>
  <si>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</si>
  <si>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</si>
  <si>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</si>
  <si>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</si>
  <si>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</si>
  <si>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</si>
  <si>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</si>
  <si>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</si>
  <si>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</si>
  <si>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</si>
  <si>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</si>
  <si>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</si>
  <si>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</si>
  <si>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</si>
  <si>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</si>
  <si>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</si>
  <si>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</si>
  <si>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</si>
  <si>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</si>
  <si>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</si>
  <si>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</si>
  <si>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</si>
  <si>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</si>
  <si>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</si>
  <si>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</si>
  <si>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</si>
  <si>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</si>
  <si>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</si>
  <si>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</si>
  <si>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</si>
  <si>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</si>
  <si>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</si>
  <si>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</si>
  <si>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</si>
  <si>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</si>
  <si>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</si>
  <si>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</si>
  <si>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</si>
  <si>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</si>
  <si>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</si>
  <si>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</si>
  <si>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</si>
  <si>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</si>
  <si>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</si>
  <si>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</si>
  <si>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</si>
  <si>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</si>
  <si>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</si>
  <si>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</si>
  <si>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</si>
  <si>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</si>
  <si>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</si>
  <si>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</si>
  <si>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</si>
  <si>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</si>
  <si>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</si>
  <si>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</si>
  <si>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</si>
  <si>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</si>
  <si>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</si>
  <si>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</si>
  <si>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</si>
  <si>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</si>
  <si>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</si>
  <si>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</si>
  <si>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</si>
  <si>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</si>
  <si>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</si>
  <si>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</si>
  <si>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</si>
  <si>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</si>
  <si>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</si>
  <si>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</si>
  <si>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</si>
  <si>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</si>
  <si>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</si>
  <si>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</si>
  <si>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</si>
  <si>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</si>
  <si>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</si>
  <si>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</si>
  <si>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</si>
  <si>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</si>
  <si>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</si>
  <si>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</si>
  <si>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</si>
  <si>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</si>
  <si>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</si>
  <si>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</si>
  <si>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</si>
  <si>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</si>
  <si>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</si>
  <si>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</si>
  <si>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</si>
  <si>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</si>
  <si>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</si>
  <si>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</si>
  <si>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</si>
  <si>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</si>
  <si>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</si>
  <si>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</si>
  <si>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</si>
  <si>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</si>
  <si>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</si>
  <si>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</si>
  <si>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</si>
  <si>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</si>
  <si>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</si>
  <si>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</si>
  <si>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</si>
  <si>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</si>
  <si>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</si>
  <si>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</si>
  <si>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</si>
  <si>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</si>
  <si>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</si>
  <si>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</si>
  <si>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</si>
  <si>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</si>
  <si>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</si>
  <si>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</si>
  <si>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</si>
  <si>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</si>
  <si>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</si>
  <si>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</si>
  <si>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</si>
  <si>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</si>
  <si>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</si>
  <si>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</si>
  <si>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</si>
  <si>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</si>
  <si>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</si>
  <si>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</si>
  <si>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</si>
  <si>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</si>
  <si>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</si>
  <si>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</si>
  <si>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</si>
  <si>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</si>
  <si>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</si>
  <si>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</si>
  <si>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</si>
  <si>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</si>
  <si>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</si>
  <si>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</si>
  <si>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</si>
  <si>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</si>
  <si>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</si>
  <si>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</si>
  <si>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</si>
  <si>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</si>
  <si>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</si>
  <si>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</si>
  <si>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</si>
  <si>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</si>
  <si>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</si>
  <si>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</si>
  <si>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</si>
  <si>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</si>
  <si>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</si>
  <si>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</si>
  <si>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</si>
  <si>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</si>
  <si>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</si>
  <si>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</si>
  <si>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</si>
  <si>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</si>
  <si>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</si>
  <si>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</si>
  <si>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</si>
  <si>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</si>
  <si>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</si>
  <si>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</si>
  <si>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</si>
  <si>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</si>
  <si>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</si>
  <si>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</si>
  <si>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</si>
  <si>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</si>
  <si>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</si>
  <si>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</si>
  <si>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</si>
  <si>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</si>
  <si>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</si>
  <si>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</si>
  <si>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</si>
  <si>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</si>
  <si>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</si>
  <si>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</si>
  <si>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</si>
  <si>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</si>
  <si>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</si>
  <si>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</si>
  <si>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</si>
  <si>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</si>
  <si>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</si>
  <si>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</si>
  <si>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</si>
  <si>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</si>
  <si>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</si>
  <si>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</si>
  <si>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</si>
  <si>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</si>
  <si>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</si>
  <si>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</si>
  <si>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</si>
  <si>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</si>
  <si>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</si>
  <si>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</si>
  <si>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</si>
  <si>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</si>
  <si>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</si>
  <si>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</si>
  <si>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</si>
  <si>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</si>
  <si>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</si>
  <si>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</si>
  <si>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</si>
  <si>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</si>
  <si>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</si>
  <si>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</si>
  <si>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</si>
  <si>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</si>
  <si>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</si>
  <si>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</si>
  <si>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</si>
  <si>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</si>
  <si>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</si>
  <si>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</si>
  <si>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</si>
  <si>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</si>
  <si>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</si>
  <si>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</si>
  <si>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</si>
  <si>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</si>
  <si>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</si>
  <si>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</si>
  <si>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</si>
  <si>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</si>
  <si>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</si>
  <si>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</si>
  <si>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</si>
  <si>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</si>
  <si>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</si>
  <si>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</si>
  <si>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</si>
  <si>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</si>
  <si>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</si>
  <si>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</si>
  <si>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</si>
  <si>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</si>
  <si>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</si>
  <si>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</si>
  <si>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</si>
  <si>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</si>
  <si>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</si>
  <si>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</si>
  <si>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</si>
  <si>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</si>
  <si>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</si>
  <si>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</si>
  <si>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</si>
  <si>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</si>
  <si>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</si>
  <si>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</si>
  <si>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</si>
  <si>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</si>
  <si>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</si>
  <si>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</si>
  <si>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</si>
  <si>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</si>
  <si>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</si>
  <si>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</si>
  <si>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</si>
  <si>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</si>
  <si>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</si>
  <si>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</si>
  <si>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</si>
  <si>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</si>
  <si>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</si>
  <si>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</si>
  <si>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</si>
  <si>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</si>
  <si>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</si>
  <si>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</si>
  <si>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</si>
  <si>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</si>
  <si>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</si>
  <si>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</si>
  <si>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</si>
  <si>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</si>
  <si>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</si>
  <si>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</si>
  <si>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</si>
  <si>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</si>
  <si>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</si>
  <si>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</si>
  <si>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</si>
  <si>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</si>
  <si>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</si>
  <si>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</si>
  <si>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</si>
  <si>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</si>
  <si>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</si>
  <si>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</si>
  <si>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</si>
  <si>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</si>
  <si>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</si>
  <si>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</si>
  <si>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</si>
  <si>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</si>
  <si>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</si>
  <si>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</si>
  <si>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</si>
  <si>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</si>
  <si>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</si>
  <si>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</si>
  <si>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</si>
  <si>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</si>
  <si>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</si>
  <si>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</si>
  <si>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</si>
  <si>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</si>
  <si>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</si>
  <si>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</si>
  <si>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</si>
  <si>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</si>
  <si>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</si>
  <si>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</si>
  <si>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</si>
  <si>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</si>
  <si>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</si>
  <si>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</si>
  <si>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</si>
  <si>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</si>
  <si>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</si>
  <si>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</si>
  <si>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</si>
  <si>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</si>
  <si>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</si>
  <si>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</si>
  <si>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</si>
  <si>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</si>
  <si>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</si>
  <si>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</si>
  <si>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</si>
  <si>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</si>
  <si>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</si>
  <si>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</si>
  <si>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</si>
  <si>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</si>
  <si>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</si>
  <si>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</si>
  <si>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</si>
  <si>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</si>
  <si>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</si>
  <si>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</si>
  <si>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</si>
  <si>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</si>
  <si>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</si>
  <si>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</si>
  <si>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</si>
  <si>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</si>
  <si>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</si>
  <si>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</si>
  <si>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</si>
  <si>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</si>
  <si>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</si>
  <si>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</si>
  <si>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</si>
  <si>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</si>
  <si>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</si>
  <si>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</si>
  <si>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</si>
  <si>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</si>
  <si>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</si>
  <si>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</si>
  <si>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</si>
  <si>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</si>
  <si>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</si>
  <si>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</si>
  <si>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</si>
  <si>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</si>
  <si>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</si>
  <si>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</si>
  <si>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</si>
  <si>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</si>
  <si>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</si>
  <si>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</si>
  <si>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</si>
  <si>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</si>
  <si>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</si>
  <si>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</si>
  <si>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</si>
  <si>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</si>
  <si>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</si>
  <si>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</si>
  <si>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</si>
  <si>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</si>
  <si>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</si>
  <si>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</si>
  <si>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</si>
  <si>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</si>
  <si>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</si>
  <si>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</si>
  <si>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</si>
  <si>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</si>
  <si>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</si>
  <si>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</si>
  <si>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</si>
  <si>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</si>
  <si>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</si>
  <si>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</si>
  <si>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</si>
  <si>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</si>
  <si>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</si>
  <si>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</si>
  <si>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</si>
  <si>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</si>
  <si>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</si>
  <si>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</si>
  <si>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</si>
  <si>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</si>
  <si>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</si>
  <si>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</si>
  <si>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</si>
  <si>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</si>
  <si>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</si>
  <si>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</si>
  <si>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</si>
  <si>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</si>
  <si>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</si>
  <si>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</si>
  <si>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</si>
  <si>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</si>
  <si>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</si>
  <si>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</si>
  <si>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</si>
  <si>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</si>
  <si>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</si>
  <si>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</si>
  <si>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</si>
  <si>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</si>
  <si>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</si>
  <si>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</si>
  <si>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</si>
  <si>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</si>
  <si>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</si>
  <si>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</si>
  <si>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</si>
  <si>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</si>
  <si>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</si>
  <si>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</si>
  <si>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</si>
  <si>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</si>
  <si>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</si>
  <si>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</si>
  <si>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</si>
  <si>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</si>
  <si>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</si>
  <si>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</si>
  <si>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</si>
  <si>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</si>
  <si>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</si>
  <si>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</si>
  <si>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</si>
  <si>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</si>
  <si>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</si>
  <si>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</si>
  <si>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</si>
  <si>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</si>
  <si>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</si>
  <si>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</si>
  <si>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</si>
  <si>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</si>
  <si>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</si>
  <si>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</si>
  <si>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</si>
  <si>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</si>
  <si>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</si>
  <si>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</si>
  <si>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</si>
  <si>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</si>
  <si>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</si>
  <si>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</si>
  <si>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</si>
  <si>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</si>
  <si>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</si>
  <si>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</si>
  <si>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</si>
  <si>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</si>
  <si>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</si>
  <si>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</si>
  <si>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</si>
  <si>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</si>
  <si>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</si>
  <si>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</si>
  <si>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</si>
  <si>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</si>
  <si>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</si>
  <si>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</si>
  <si>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</si>
  <si>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</si>
  <si>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</si>
  <si>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</si>
  <si>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</si>
  <si>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</si>
  <si>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</si>
  <si>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</si>
  <si>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</si>
  <si>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</si>
  <si>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</si>
  <si>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</si>
  <si>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</si>
  <si>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</si>
  <si>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</si>
  <si>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</si>
  <si>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</si>
  <si>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</si>
  <si>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</si>
  <si>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</si>
  <si>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</si>
  <si>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</si>
  <si>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</si>
  <si>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</si>
  <si>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</si>
  <si>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</si>
  <si>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</si>
  <si>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</si>
  <si>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</si>
  <si>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</si>
  <si>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</si>
  <si>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</si>
  <si>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</si>
  <si>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</si>
  <si>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</si>
  <si>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</si>
  <si>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</si>
  <si>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</si>
  <si>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</si>
  <si>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</si>
  <si>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</si>
  <si>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</si>
  <si>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</si>
  <si>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</si>
  <si>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</si>
  <si>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</si>
  <si>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</si>
  <si>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</si>
  <si>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</si>
  <si>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</si>
  <si>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</si>
  <si>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</si>
  <si>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</si>
  <si>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</si>
  <si>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</si>
  <si>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</si>
  <si>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</si>
  <si>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</si>
  <si>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</si>
  <si>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</si>
  <si>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</si>
  <si>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</si>
  <si>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</si>
  <si>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</si>
  <si>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</si>
  <si>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</si>
  <si>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</si>
  <si>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</si>
  <si>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</si>
  <si>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</si>
  <si>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</si>
  <si>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</si>
  <si>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</si>
  <si>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</si>
  <si>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</si>
  <si>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</si>
  <si>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</si>
  <si>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</si>
  <si>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</si>
  <si>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</si>
  <si>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</si>
  <si>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</si>
  <si>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</si>
  <si>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</si>
  <si>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</si>
  <si>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</si>
  <si>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</si>
  <si>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</si>
  <si>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</si>
  <si>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</si>
  <si>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</si>
  <si>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</si>
  <si>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</si>
  <si>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</si>
  <si>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</si>
  <si>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</si>
  <si>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</si>
  <si>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</si>
  <si>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</si>
  <si>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</si>
  <si>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</si>
  <si>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</si>
  <si>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</si>
  <si>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</si>
  <si>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</si>
  <si>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</si>
  <si>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</si>
  <si>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</si>
  <si>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</si>
  <si>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</si>
  <si>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</si>
  <si>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</si>
  <si>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</si>
  <si>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</si>
  <si>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</si>
  <si>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</si>
  <si>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</si>
  <si>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</si>
  <si>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</si>
  <si>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</si>
  <si>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</si>
  <si>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</si>
  <si>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</si>
  <si>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</si>
  <si>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</si>
  <si>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</si>
  <si>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</si>
  <si>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</si>
  <si>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</si>
  <si>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</si>
  <si>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</si>
  <si>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</si>
  <si>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</si>
  <si>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</si>
  <si>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</si>
  <si>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</si>
  <si>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</si>
  <si>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</si>
  <si>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</si>
  <si>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</si>
  <si>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</si>
  <si>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</si>
  <si>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</si>
  <si>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</si>
  <si>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</si>
  <si>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</si>
  <si>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</si>
  <si>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</si>
  <si>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</si>
  <si>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</si>
  <si>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</si>
  <si>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</si>
  <si>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</si>
  <si>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</si>
  <si>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</si>
  <si>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</si>
  <si>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</si>
  <si>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</si>
  <si>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</si>
  <si>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</si>
  <si>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</si>
  <si>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</si>
  <si>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</si>
  <si>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</si>
  <si>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</si>
  <si>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</si>
  <si>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</si>
  <si>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</si>
  <si>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</si>
  <si>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</si>
  <si>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</si>
  <si>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</si>
  <si>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</si>
  <si>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</si>
  <si>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</si>
  <si>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</si>
  <si>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</si>
  <si>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</si>
  <si>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</si>
  <si>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</si>
  <si>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</si>
  <si>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</si>
  <si>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</si>
  <si>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</si>
  <si>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</si>
  <si>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</si>
  <si>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</si>
  <si>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</si>
  <si>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</si>
  <si>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</si>
  <si>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</si>
  <si>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</si>
  <si>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</si>
  <si>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</si>
  <si>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</si>
  <si>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</si>
  <si>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</si>
  <si>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</si>
  <si>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</si>
  <si>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</si>
  <si>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</si>
  <si>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</si>
  <si>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</si>
  <si>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</si>
  <si>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</si>
  <si>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</si>
  <si>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</si>
  <si>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</si>
  <si>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</si>
  <si>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</si>
  <si>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</si>
  <si>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</si>
  <si>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</si>
  <si>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</si>
  <si>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</si>
  <si>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</si>
  <si>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</si>
  <si>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</si>
  <si>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</si>
  <si>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</si>
  <si>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</si>
  <si>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</si>
  <si>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</si>
  <si>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</si>
  <si>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</si>
  <si>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</si>
  <si>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</si>
  <si>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</si>
  <si>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</si>
  <si>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</si>
  <si>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</si>
  <si>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</si>
  <si>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</si>
  <si>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</si>
  <si>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</si>
  <si>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</si>
  <si>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</si>
  <si>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</si>
  <si>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</si>
  <si>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</si>
  <si>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</si>
  <si>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</si>
  <si>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</si>
  <si>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</si>
  <si>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</si>
  <si>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</si>
  <si>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</si>
  <si>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</si>
  <si>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</si>
  <si>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</si>
  <si>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</si>
  <si>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</si>
  <si>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</si>
  <si>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</si>
  <si>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</si>
  <si>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</si>
  <si>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</si>
  <si>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</si>
  <si>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</si>
  <si>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</si>
  <si>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</si>
  <si>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</si>
  <si>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</si>
  <si>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</si>
  <si>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</si>
  <si>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</si>
  <si>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</si>
  <si>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</si>
  <si>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</si>
  <si>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</si>
  <si>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</si>
  <si>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</si>
  <si>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</si>
  <si>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</si>
  <si>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</si>
  <si>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</si>
  <si>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</si>
  <si>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</si>
  <si>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</si>
  <si>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</si>
  <si>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</si>
  <si>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</si>
  <si>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</si>
  <si>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</si>
  <si>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</si>
  <si>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</si>
  <si>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</si>
  <si>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</si>
  <si>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</si>
  <si>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</si>
  <si>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</si>
  <si>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</si>
  <si>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</si>
  <si>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</si>
  <si>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</si>
  <si>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</si>
  <si>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</si>
  <si>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</si>
  <si>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</si>
  <si>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</si>
  <si>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</si>
  <si>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</si>
  <si>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</si>
  <si>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</si>
  <si>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</si>
  <si>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</si>
  <si>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</si>
  <si>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</si>
  <si>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</si>
  <si>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</si>
  <si>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</si>
  <si>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</si>
  <si>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</si>
  <si>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</si>
  <si>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</si>
  <si>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</si>
  <si>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</si>
  <si>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</si>
  <si>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</si>
  <si>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</si>
  <si>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</si>
  <si>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</si>
  <si>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</si>
  <si>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</si>
  <si>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</si>
  <si>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</si>
  <si>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</si>
  <si>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</si>
  <si>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</si>
  <si>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</si>
  <si>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</si>
  <si>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</si>
  <si>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</si>
  <si>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</si>
  <si>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</si>
  <si>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</si>
  <si>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</si>
  <si>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</si>
  <si>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</si>
  <si>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</si>
  <si>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</si>
  <si>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</si>
  <si>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</si>
  <si>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</si>
  <si>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</si>
  <si>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</si>
  <si>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</si>
  <si>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</si>
  <si>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</si>
  <si>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</si>
  <si>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</si>
  <si>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</si>
  <si>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</si>
  <si>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</si>
  <si>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</si>
  <si>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</si>
  <si>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</si>
  <si>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</si>
  <si>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</si>
  <si>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</si>
  <si>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</si>
  <si>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</si>
  <si>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</si>
  <si>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</si>
  <si>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</si>
  <si>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</si>
  <si>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</si>
  <si>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</si>
  <si>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</si>
  <si>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</si>
  <si>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</si>
  <si>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</si>
  <si>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</si>
  <si>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</si>
  <si>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</si>
  <si>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</si>
  <si>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</si>
  <si>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</si>
  <si>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</si>
  <si>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</si>
  <si>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</si>
  <si>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</si>
  <si>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</si>
  <si>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</si>
  <si>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</si>
  <si>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</si>
  <si>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</si>
  <si>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</si>
  <si>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</si>
  <si>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</si>
  <si>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</si>
  <si>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</si>
  <si>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</si>
  <si>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</si>
  <si>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</si>
  <si>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</si>
  <si>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</si>
  <si>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</si>
  <si>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</si>
  <si>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</si>
  <si>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</si>
  <si>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</si>
  <si>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</si>
  <si>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</si>
  <si>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</si>
  <si>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</si>
  <si>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</si>
  <si>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</si>
  <si>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</si>
  <si>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</si>
  <si>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</si>
  <si>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</si>
  <si>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</si>
  <si>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</si>
  <si>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</si>
  <si>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</si>
  <si>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</si>
  <si>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</si>
  <si>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</si>
  <si>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</si>
  <si>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</si>
  <si>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</si>
  <si>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</si>
  <si>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</si>
  <si>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</si>
  <si>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</si>
  <si>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</si>
  <si>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</si>
  <si>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</si>
  <si>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</si>
  <si>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</si>
  <si>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</si>
  <si>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</si>
  <si>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</si>
  <si>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</si>
  <si>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</si>
  <si>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</si>
  <si>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</si>
  <si>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</si>
  <si>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</si>
  <si>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</si>
  <si>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</si>
  <si>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</si>
  <si>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</si>
  <si>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</si>
  <si>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</si>
  <si>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</si>
  <si>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</si>
  <si>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</si>
  <si>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</si>
  <si>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</si>
  <si>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</si>
  <si>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</si>
  <si>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</si>
  <si>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</si>
  <si>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</si>
  <si>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</si>
  <si>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</si>
  <si>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</si>
  <si>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</si>
  <si>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</si>
  <si>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</si>
  <si>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</si>
  <si>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</si>
  <si>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</si>
  <si>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</si>
  <si>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</si>
  <si>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</si>
  <si>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</si>
  <si>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</si>
  <si>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</si>
  <si>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</si>
  <si>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</si>
  <si>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</si>
  <si>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</si>
  <si>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</si>
  <si>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</si>
  <si>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</si>
  <si>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</si>
  <si>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</si>
  <si>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</si>
  <si>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</si>
  <si>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</si>
  <si>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</si>
  <si>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</si>
  <si>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</si>
  <si>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</si>
  <si>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</si>
  <si>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</si>
  <si>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</si>
  <si>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</si>
  <si>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</si>
  <si>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</si>
  <si>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</si>
  <si>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</si>
  <si>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</si>
  <si>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</si>
  <si>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</si>
  <si>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</si>
  <si>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</si>
  <si>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</si>
  <si>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</si>
  <si>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</si>
  <si>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</si>
  <si>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</si>
  <si>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</si>
  <si>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</si>
  <si>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</si>
  <si>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</si>
  <si>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</si>
  <si>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</si>
  <si>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</si>
  <si>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</si>
  <si>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</si>
  <si>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</si>
  <si>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</si>
  <si>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</si>
  <si>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</si>
  <si>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</si>
  <si>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</si>
  <si>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</si>
  <si>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</si>
  <si>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</si>
  <si>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</si>
  <si>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</si>
  <si>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</si>
  <si>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</si>
  <si>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</si>
  <si>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</si>
  <si>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</si>
  <si>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</si>
  <si>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</si>
  <si>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</si>
  <si>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</si>
  <si>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</si>
  <si>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</si>
  <si>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</si>
  <si>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</si>
  <si>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</si>
  <si>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</si>
  <si>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</si>
  <si>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</si>
  <si>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</si>
  <si>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</si>
  <si>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</si>
  <si>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</si>
  <si>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</si>
  <si>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</si>
  <si>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</si>
  <si>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</si>
  <si>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</si>
  <si>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</si>
  <si>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</si>
  <si>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</si>
  <si>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</si>
  <si>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</si>
  <si>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</si>
  <si>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</si>
  <si>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</si>
  <si>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</si>
  <si>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</si>
  <si>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</si>
  <si>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</si>
  <si>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</si>
  <si>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</si>
  <si>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</si>
  <si>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</si>
  <si>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</si>
  <si>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</si>
  <si>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</si>
  <si>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</si>
  <si>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</si>
  <si>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</si>
  <si>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</si>
  <si>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</si>
  <si>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</si>
  <si>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</si>
  <si>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</si>
  <si>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</si>
  <si>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</si>
  <si>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</si>
  <si>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</si>
  <si>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</si>
  <si>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</si>
  <si>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</si>
  <si>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</si>
  <si>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</si>
  <si>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</si>
  <si>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</si>
  <si>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</si>
  <si>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</si>
  <si>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</si>
  <si>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</si>
  <si>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</si>
  <si>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</si>
  <si>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</si>
  <si>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</si>
  <si>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</si>
  <si>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</si>
  <si>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</si>
  <si>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</si>
  <si>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</si>
  <si>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</si>
  <si>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</si>
  <si>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</si>
  <si>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</si>
  <si>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</si>
  <si>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</si>
  <si>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</si>
  <si>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</si>
  <si>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</si>
  <si>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</si>
  <si>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</si>
  <si>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</si>
  <si>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</si>
  <si>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</si>
  <si>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</si>
  <si>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</si>
  <si>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</si>
  <si>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</si>
  <si>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</si>
  <si>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</si>
  <si>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</si>
  <si>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</si>
  <si>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</si>
  <si>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</si>
  <si>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</si>
  <si>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</si>
  <si>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</si>
  <si>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</si>
  <si>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</si>
  <si>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</si>
  <si>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</si>
  <si>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</si>
  <si>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</si>
  <si>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</si>
  <si>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</si>
  <si>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</si>
  <si>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</si>
  <si>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</si>
  <si>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</si>
  <si>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</si>
  <si>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</si>
  <si>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</si>
  <si>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</si>
  <si>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</si>
  <si>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</si>
  <si>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</si>
  <si>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</si>
  <si>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</si>
  <si>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</si>
  <si>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</si>
  <si>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</si>
  <si>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</si>
  <si>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</si>
  <si>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</si>
  <si>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</si>
  <si>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</si>
  <si>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</si>
  <si>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</si>
  <si>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</si>
  <si>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</si>
  <si>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</si>
  <si>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</si>
  <si>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</si>
  <si>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</si>
  <si>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</si>
  <si>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</si>
  <si>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</si>
  <si>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</si>
  <si>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</si>
  <si>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</si>
  <si>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</si>
  <si>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</si>
  <si>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</si>
  <si>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</si>
  <si>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</si>
  <si>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</si>
  <si>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</si>
  <si>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</si>
  <si>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</si>
  <si>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</si>
  <si>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</si>
  <si>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</si>
  <si>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</si>
  <si>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</si>
  <si>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</si>
  <si>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</si>
  <si>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</si>
  <si>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</si>
  <si>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</si>
  <si>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</si>
  <si>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</si>
  <si>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</si>
  <si>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</si>
  <si>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</si>
  <si>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</si>
  <si>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</si>
  <si>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</si>
  <si>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</si>
  <si>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</si>
  <si>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</si>
  <si>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</si>
  <si>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</si>
  <si>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</si>
  <si>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</si>
  <si>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</si>
  <si>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</si>
  <si>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</si>
  <si>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</si>
  <si>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</si>
  <si>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</si>
  <si>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</si>
  <si>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</si>
  <si>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</si>
  <si>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</si>
  <si>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</si>
  <si>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</si>
  <si>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</si>
  <si>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</si>
  <si>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</si>
  <si>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</si>
  <si>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</si>
  <si>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</si>
  <si>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</si>
  <si>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</si>
  <si>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</si>
  <si>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</si>
  <si>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</si>
  <si>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</si>
  <si>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</si>
  <si>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</si>
  <si>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</si>
  <si>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</si>
  <si>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</si>
  <si>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</si>
  <si>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</si>
  <si>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</si>
  <si>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</si>
  <si>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</si>
  <si>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</si>
  <si>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</si>
  <si>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</si>
  <si>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</si>
  <si>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</si>
  <si>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</si>
  <si>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</si>
  <si>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</si>
  <si>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</si>
  <si>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</si>
  <si>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</si>
  <si>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</si>
  <si>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</si>
  <si>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</si>
  <si>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</si>
  <si>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</si>
  <si>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</si>
  <si>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</si>
  <si>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</si>
  <si>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</si>
  <si>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</si>
  <si>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</si>
  <si>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</si>
  <si>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</si>
  <si>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</si>
  <si>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</si>
  <si>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</si>
  <si>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</si>
  <si>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</si>
  <si>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</si>
  <si>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</si>
  <si>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</si>
  <si>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</si>
  <si>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</si>
  <si>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</si>
  <si>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</si>
  <si>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</si>
  <si>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</si>
  <si>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</si>
  <si>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</si>
  <si>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</si>
  <si>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</si>
  <si>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</si>
  <si>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</si>
  <si>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</si>
  <si>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</si>
  <si>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</si>
  <si>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</si>
  <si>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</si>
  <si>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</si>
  <si>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</si>
  <si>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</si>
  <si>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</si>
  <si>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</si>
  <si>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</si>
  <si>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</si>
  <si>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</si>
  <si>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</si>
  <si>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</si>
  <si>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</si>
  <si>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</si>
  <si>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</si>
  <si>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</si>
  <si>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</si>
  <si>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</si>
  <si>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</si>
  <si>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</si>
  <si>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</si>
  <si>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</si>
  <si>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</si>
  <si>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</si>
  <si>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</si>
  <si>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</si>
  <si>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</si>
  <si>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</si>
  <si>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</si>
  <si>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</si>
  <si>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</si>
  <si>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</si>
  <si>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</si>
  <si>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</si>
  <si>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</si>
  <si>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</si>
  <si>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</si>
  <si>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</si>
  <si>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</si>
  <si>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</si>
  <si>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</si>
  <si>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</si>
  <si>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</si>
  <si>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</si>
  <si>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</si>
  <si>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</si>
  <si>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</si>
  <si>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</si>
  <si>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</si>
  <si>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</si>
  <si>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</si>
  <si>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</si>
  <si>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</si>
  <si>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</si>
  <si>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</si>
  <si>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</si>
  <si>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</si>
  <si>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</si>
  <si>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</si>
  <si>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</si>
  <si>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</si>
  <si>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</si>
  <si>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</si>
  <si>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</si>
  <si>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</si>
  <si>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</si>
  <si>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</si>
  <si>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</si>
  <si>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</si>
  <si>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</si>
  <si>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</si>
  <si>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</si>
  <si>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</si>
  <si>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</si>
  <si>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</si>
  <si>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</si>
  <si>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</si>
  <si>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</si>
  <si>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</si>
  <si>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</si>
  <si>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</si>
  <si>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</si>
  <si>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</si>
  <si>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</si>
  <si>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</si>
  <si>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</si>
  <si>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</si>
  <si>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</si>
  <si>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</si>
  <si>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</si>
  <si>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</si>
  <si>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</si>
  <si>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</si>
  <si>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</si>
  <si>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</si>
  <si>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</si>
  <si>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</si>
  <si>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</si>
  <si>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</si>
  <si>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</si>
  <si>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</si>
  <si>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</si>
  <si>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</si>
  <si>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</si>
  <si>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</si>
  <si>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</si>
  <si>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</si>
  <si>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</si>
  <si>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</si>
  <si>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</si>
  <si>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</si>
  <si>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</si>
  <si>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</si>
  <si>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</si>
  <si>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</si>
  <si>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</si>
  <si>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</si>
  <si>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</si>
  <si>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</si>
  <si>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</si>
  <si>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</si>
  <si>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</si>
  <si>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</si>
  <si>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</si>
  <si>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</si>
  <si>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</si>
  <si>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</si>
  <si>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</si>
  <si>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</si>
  <si>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</si>
  <si>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</si>
  <si>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</si>
  <si>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</si>
  <si>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</si>
  <si>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</si>
  <si>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</si>
  <si>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</si>
  <si>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</si>
  <si>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</si>
  <si>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</si>
  <si>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</si>
  <si>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</si>
  <si>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</si>
  <si>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</si>
  <si>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</si>
  <si>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</si>
  <si>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</si>
  <si>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</si>
  <si>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</si>
  <si>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</si>
  <si>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</si>
  <si>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</si>
  <si>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</si>
  <si>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</si>
  <si>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</si>
  <si>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</si>
  <si>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</si>
  <si>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</si>
  <si>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</si>
  <si>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</si>
  <si>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</si>
  <si>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</si>
  <si>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</si>
  <si>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</si>
  <si>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</si>
  <si>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</si>
  <si>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</si>
  <si>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</si>
  <si>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</si>
  <si>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</si>
  <si>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</si>
  <si>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</si>
  <si>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</si>
  <si>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</si>
  <si>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</si>
  <si>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</si>
  <si>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</si>
  <si>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</si>
  <si>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</si>
  <si>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</si>
  <si>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</si>
  <si>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</si>
  <si>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</si>
  <si>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</si>
  <si>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</si>
  <si>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</si>
  <si>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</si>
  <si>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</si>
  <si>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</si>
  <si>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</si>
  <si>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</si>
  <si>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</si>
  <si>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</si>
  <si>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</si>
  <si>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</si>
  <si>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</si>
  <si>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</si>
  <si>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</si>
  <si>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</si>
  <si>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</si>
  <si>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</si>
  <si>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</si>
  <si>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</si>
  <si>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</si>
  <si>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</si>
  <si>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</si>
  <si>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</si>
  <si>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</si>
  <si>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</si>
  <si>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</si>
  <si>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</si>
  <si>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</si>
  <si>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</si>
  <si>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</si>
  <si>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</si>
  <si>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</si>
  <si>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</si>
  <si>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</si>
  <si>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</si>
  <si>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</si>
  <si>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</si>
  <si>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</si>
  <si>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</si>
  <si>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</si>
  <si>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</si>
  <si>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</si>
  <si>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</si>
  <si>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</si>
  <si>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</si>
  <si>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</si>
  <si>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</si>
  <si>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</si>
  <si>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</si>
  <si>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</si>
  <si>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</si>
  <si>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</si>
  <si>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</si>
  <si>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</si>
  <si>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</si>
  <si>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</si>
  <si>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</si>
  <si>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</si>
  <si>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</si>
  <si>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</si>
  <si>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</si>
  <si>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</si>
  <si>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</si>
  <si>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</si>
  <si>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</si>
  <si>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</si>
  <si>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</si>
  <si>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</si>
  <si>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</si>
  <si>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</si>
  <si>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</si>
  <si>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</si>
  <si>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</si>
  <si>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</si>
  <si>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</si>
  <si>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</si>
  <si>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</si>
  <si>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</si>
  <si>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</si>
  <si>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</si>
  <si>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</si>
  <si>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</si>
  <si>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</si>
  <si>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</si>
  <si>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</si>
  <si>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</si>
  <si>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</si>
  <si>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</si>
  <si>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</si>
  <si>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</si>
  <si>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</si>
  <si>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</si>
  <si>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</si>
  <si>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</si>
  <si>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</si>
  <si>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</si>
  <si>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</si>
  <si>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</si>
  <si>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</si>
  <si>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</si>
  <si>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</si>
  <si>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</si>
  <si>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</si>
  <si>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</si>
  <si>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</si>
  <si>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</si>
  <si>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</si>
  <si>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</si>
  <si>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</si>
  <si>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</si>
  <si>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</si>
  <si>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</si>
  <si>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</si>
  <si>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</si>
  <si>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</si>
  <si>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</si>
  <si>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</si>
  <si>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</si>
  <si>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</si>
  <si>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</si>
  <si>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</si>
  <si>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</si>
  <si>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</si>
  <si>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</si>
  <si>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</si>
  <si>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</si>
  <si>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</si>
  <si>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</si>
  <si>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</si>
  <si>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</si>
  <si>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</si>
  <si>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</si>
  <si>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</si>
  <si>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</si>
  <si>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</si>
  <si>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</si>
  <si>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</si>
  <si>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</si>
  <si>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</si>
  <si>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</si>
  <si>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</si>
  <si>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</si>
  <si>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</si>
  <si>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</si>
  <si>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</si>
  <si>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</si>
  <si>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</si>
  <si>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</si>
  <si>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</si>
  <si>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</si>
  <si>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</si>
  <si>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</si>
  <si>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</si>
  <si>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</si>
  <si>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</si>
  <si>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</si>
  <si>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</si>
  <si>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</si>
  <si>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</si>
  <si>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</si>
  <si>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</si>
  <si>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</si>
  <si>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</si>
  <si>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</si>
  <si>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</si>
  <si>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</si>
  <si>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</si>
  <si>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</si>
  <si>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</si>
  <si>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</si>
  <si>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</si>
  <si>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</si>
  <si>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</si>
  <si>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</si>
  <si>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</si>
  <si>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</si>
  <si>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</si>
  <si>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</si>
  <si>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</si>
  <si>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</si>
  <si>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</si>
  <si>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</si>
  <si>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</si>
  <si>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</si>
  <si>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</si>
  <si>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</si>
  <si>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</si>
  <si>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</si>
  <si>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</si>
  <si>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</si>
  <si>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</si>
  <si>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</si>
  <si>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</si>
  <si>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</si>
  <si>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</si>
  <si>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</si>
  <si>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</si>
  <si>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</si>
  <si>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</si>
  <si>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</si>
  <si>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</si>
  <si>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</si>
  <si>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</si>
  <si>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</si>
  <si>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</si>
  <si>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</si>
  <si>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</si>
  <si>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</si>
  <si>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</si>
  <si>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</si>
  <si>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</si>
  <si>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</si>
  <si>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</si>
  <si>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</si>
  <si>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</si>
  <si>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</si>
  <si>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</si>
  <si>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</si>
  <si>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</si>
  <si>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</si>
  <si>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</si>
  <si>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</si>
  <si>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</si>
  <si>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</si>
  <si>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</si>
  <si>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</si>
  <si>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</si>
  <si>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</si>
  <si>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</si>
  <si>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</si>
  <si>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</si>
  <si>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</si>
  <si>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</si>
  <si>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</si>
  <si>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</si>
  <si>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</si>
  <si>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</si>
  <si>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</si>
  <si>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</si>
  <si>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</si>
  <si>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</si>
  <si>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</si>
  <si>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</si>
  <si>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</si>
  <si>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</si>
  <si>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</si>
  <si>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</si>
  <si>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</si>
  <si>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</si>
  <si>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</si>
  <si>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</si>
  <si>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</si>
  <si>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</si>
  <si>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</si>
  <si>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</si>
  <si>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</si>
  <si>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</si>
  <si>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</si>
  <si>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</si>
  <si>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</si>
  <si>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</si>
  <si>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</si>
  <si>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</si>
  <si>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</si>
  <si>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</si>
  <si>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</si>
  <si>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</si>
  <si>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</si>
  <si>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</si>
  <si>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</si>
  <si>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</si>
  <si>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</si>
  <si>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</si>
  <si>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</si>
  <si>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</si>
  <si>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</si>
  <si>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</si>
  <si>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</si>
  <si>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</si>
  <si>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</si>
  <si>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</si>
  <si>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</si>
  <si>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</si>
  <si>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</si>
  <si>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</si>
  <si>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</si>
  <si>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</si>
  <si>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</si>
  <si>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</si>
  <si>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</si>
  <si>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</si>
  <si>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</si>
  <si>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</si>
  <si>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</si>
  <si>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</si>
  <si>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</si>
  <si>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</si>
  <si>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</si>
  <si>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</si>
  <si>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</si>
  <si>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</si>
  <si>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</si>
  <si>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</si>
  <si>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</si>
  <si>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</si>
  <si>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</si>
  <si>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</si>
  <si>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</si>
  <si>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</si>
  <si>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</si>
  <si>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</si>
  <si>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</si>
  <si>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</si>
  <si>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</si>
  <si>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</si>
  <si>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</si>
  <si>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</si>
  <si>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</si>
  <si>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</si>
  <si>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</si>
  <si>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</si>
  <si>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</si>
  <si>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</si>
  <si>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</si>
  <si>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</si>
  <si>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</si>
  <si>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</si>
  <si>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</si>
  <si>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</si>
  <si>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</si>
  <si>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</si>
  <si>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</si>
  <si>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</si>
  <si>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</si>
  <si>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</si>
  <si>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</si>
  <si>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</si>
  <si>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</si>
  <si>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</si>
  <si>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</si>
  <si>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</si>
  <si>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</si>
  <si>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</si>
  <si>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</si>
  <si>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</si>
  <si>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</si>
  <si>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</si>
  <si>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</si>
  <si>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</si>
  <si>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</si>
  <si>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</si>
  <si>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</si>
  <si>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</si>
  <si>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</si>
  <si>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</si>
  <si>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</si>
  <si>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</si>
  <si>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</si>
  <si>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</si>
  <si>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</si>
  <si>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</si>
  <si>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</si>
  <si>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</si>
  <si>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</si>
  <si>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</si>
  <si>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</si>
  <si>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</si>
  <si>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</si>
  <si>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</si>
  <si>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</si>
  <si>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</si>
  <si>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</si>
  <si>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</si>
  <si>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</si>
  <si>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</si>
  <si>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</si>
  <si>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</si>
  <si>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</si>
  <si>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</si>
  <si>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</si>
  <si>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</si>
  <si>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</si>
  <si>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</si>
  <si>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</si>
  <si>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</si>
  <si>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</si>
  <si>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</si>
  <si>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</si>
  <si>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</si>
  <si>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</si>
  <si>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</si>
  <si>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</si>
  <si>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</si>
  <si>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</si>
  <si>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</si>
  <si>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</si>
  <si>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</si>
  <si>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</si>
  <si>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</si>
  <si>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</si>
  <si>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</si>
  <si>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</si>
  <si>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</si>
  <si>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</si>
  <si>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</si>
  <si>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</si>
  <si>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</si>
  <si>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</si>
  <si>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</si>
  <si>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</si>
  <si>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</si>
  <si>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</si>
  <si>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</si>
  <si>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</si>
  <si>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</si>
  <si>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</si>
  <si>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</si>
  <si>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</si>
  <si>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</si>
  <si>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</si>
  <si>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</si>
  <si>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</si>
  <si>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</si>
  <si>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</si>
  <si>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</si>
  <si>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</si>
  <si>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</si>
  <si>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</si>
  <si>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</si>
  <si>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</si>
  <si>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</si>
  <si>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</si>
  <si>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</si>
  <si>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</si>
  <si>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</si>
  <si>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</si>
  <si>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</si>
  <si>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</si>
  <si>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</si>
  <si>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</si>
  <si>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</si>
  <si>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</si>
  <si>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</si>
  <si>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</si>
  <si>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</si>
  <si>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</si>
  <si>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</si>
  <si>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</si>
  <si>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</si>
  <si>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</si>
  <si>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</si>
  <si>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</si>
  <si>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</si>
  <si>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</si>
  <si>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</si>
  <si>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</si>
  <si>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</si>
  <si>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</si>
  <si>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</si>
  <si>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</si>
  <si>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</si>
  <si>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</si>
  <si>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</si>
  <si>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</si>
  <si>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</si>
  <si>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</si>
  <si>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</si>
  <si>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</si>
  <si>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</si>
  <si>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</si>
  <si>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</si>
  <si>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</si>
  <si>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</si>
  <si>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</si>
  <si>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</si>
  <si>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</si>
  <si>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</si>
  <si>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</si>
  <si>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</si>
  <si>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</si>
  <si>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</si>
  <si>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</si>
  <si>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</si>
  <si>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</si>
  <si>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</si>
  <si>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</si>
  <si>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</si>
  <si>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</si>
  <si>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</si>
  <si>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</si>
  <si>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</si>
  <si>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</si>
  <si>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</si>
  <si>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</si>
  <si>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</si>
  <si>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</si>
  <si>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</si>
  <si>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</si>
  <si>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</si>
  <si>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</si>
  <si>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</si>
  <si>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</si>
  <si>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</si>
  <si>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</si>
  <si>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</si>
  <si>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</si>
  <si>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</si>
  <si>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</si>
  <si>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</si>
  <si>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</si>
  <si>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</si>
  <si>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</si>
  <si>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</si>
  <si>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</si>
  <si>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</si>
  <si>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</si>
  <si>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</si>
  <si>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</si>
  <si>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</si>
  <si>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</si>
  <si>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</si>
  <si>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</si>
  <si>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</si>
  <si>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</si>
  <si>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</si>
  <si>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</si>
  <si>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</si>
  <si>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</si>
  <si>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</si>
  <si>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</si>
  <si>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</si>
  <si>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</si>
  <si>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</si>
  <si>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</si>
  <si>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</si>
  <si>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</si>
  <si>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</si>
  <si>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</si>
  <si>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</si>
  <si>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</si>
  <si>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</si>
  <si>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</si>
  <si>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</si>
  <si>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</si>
  <si>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</si>
  <si>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</si>
  <si>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</si>
  <si>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</si>
  <si>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</si>
  <si>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</si>
  <si>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</si>
  <si>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</si>
  <si>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</si>
  <si>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</si>
  <si>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</si>
  <si>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</si>
  <si>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</si>
  <si>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</si>
  <si>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</si>
  <si>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</si>
  <si>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</si>
  <si>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</si>
  <si>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</si>
  <si>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</si>
  <si>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</si>
  <si>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</si>
  <si>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</si>
  <si>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</si>
  <si>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</si>
  <si>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</si>
  <si>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</si>
  <si>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</si>
  <si>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</si>
  <si>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</si>
  <si>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</si>
  <si>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</si>
  <si>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</si>
  <si>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</si>
  <si>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</si>
  <si>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</si>
  <si>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</si>
  <si>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</si>
  <si>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</si>
  <si>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</si>
  <si>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</si>
  <si>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</si>
  <si>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</si>
  <si>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</si>
  <si>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</si>
  <si>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</si>
  <si>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</si>
  <si>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</si>
  <si>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</si>
  <si>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</si>
  <si>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</si>
  <si>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</si>
  <si>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</si>
  <si>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</si>
  <si>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</si>
  <si>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</si>
  <si>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</si>
  <si>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</si>
  <si>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</si>
  <si>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</si>
  <si>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</si>
  <si>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</si>
  <si>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</si>
  <si>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</si>
  <si>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</si>
  <si>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</si>
  <si>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</si>
  <si>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</si>
  <si>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</si>
  <si>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</si>
  <si>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</si>
  <si>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</si>
  <si>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</si>
  <si>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</si>
  <si>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</si>
  <si>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</si>
  <si>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</si>
  <si>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</si>
  <si>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</si>
  <si>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</si>
  <si>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</si>
  <si>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</si>
  <si>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</si>
  <si>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</si>
  <si>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</si>
  <si>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</si>
  <si>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</si>
  <si>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</si>
  <si>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</si>
  <si>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</si>
  <si>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</si>
  <si>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</si>
  <si>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</si>
  <si>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</si>
  <si>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</si>
  <si>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</si>
  <si>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</si>
  <si>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</si>
  <si>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</si>
  <si>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</si>
  <si>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</si>
  <si>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</si>
  <si>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</si>
  <si>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</si>
  <si>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</si>
  <si>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</si>
  <si>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</si>
  <si>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</si>
  <si>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</si>
  <si>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</si>
  <si>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</si>
  <si>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</si>
  <si>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</si>
  <si>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</si>
  <si>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</si>
  <si>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</si>
  <si>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</si>
  <si>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</si>
  <si>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</si>
  <si>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</si>
  <si>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</si>
  <si>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</si>
  <si>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</si>
  <si>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</si>
  <si>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</si>
  <si>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</si>
  <si>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</si>
  <si>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</si>
  <si>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</si>
  <si>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</si>
  <si>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</si>
  <si>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</si>
  <si>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</si>
  <si>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</si>
  <si>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</si>
  <si>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</si>
  <si>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</si>
  <si>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</si>
  <si>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</si>
  <si>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</si>
  <si>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</si>
  <si>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</si>
  <si>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</si>
  <si>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</si>
  <si>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</si>
  <si>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</si>
  <si>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</si>
  <si>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</si>
  <si>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</si>
  <si>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</si>
  <si>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</si>
  <si>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</si>
  <si>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</si>
  <si>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</si>
  <si>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</si>
  <si>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</si>
  <si>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</si>
  <si>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</si>
  <si>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</si>
  <si>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</si>
  <si>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</si>
  <si>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</si>
  <si>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</si>
  <si>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</si>
  <si>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</si>
  <si>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</si>
  <si>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</si>
  <si>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</si>
  <si>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</si>
  <si>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</si>
  <si>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</si>
  <si>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</si>
  <si>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</si>
  <si>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</si>
  <si>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</si>
  <si>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</si>
  <si>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</si>
  <si>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</si>
  <si>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</si>
  <si>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</si>
  <si>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</si>
  <si>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</si>
  <si>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</si>
  <si>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</si>
  <si>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</si>
  <si>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</si>
  <si>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</si>
  <si>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</si>
  <si>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</si>
  <si>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</si>
  <si>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</si>
  <si>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</si>
  <si>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</si>
  <si>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</si>
  <si>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</si>
  <si>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</si>
  <si>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</si>
  <si>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</si>
  <si>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</si>
  <si>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</si>
  <si>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</si>
  <si>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</si>
  <si>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</si>
  <si>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</si>
  <si>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</si>
  <si>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</si>
  <si>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</si>
  <si>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</si>
  <si>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</si>
  <si>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</si>
  <si>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</si>
  <si>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</si>
  <si>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</si>
  <si>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</si>
  <si>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</si>
  <si>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</si>
  <si>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</si>
  <si>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</si>
  <si>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</si>
  <si>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</si>
  <si>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</si>
  <si>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</si>
  <si>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</si>
  <si>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</si>
  <si>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</si>
  <si>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</si>
  <si>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</si>
  <si>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</si>
  <si>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</si>
  <si>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</si>
  <si>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</si>
  <si>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</si>
  <si>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</si>
  <si>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</si>
  <si>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</si>
  <si>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</si>
  <si>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</si>
  <si>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</si>
  <si>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</si>
  <si>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</si>
  <si>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</si>
  <si>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</si>
  <si>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</si>
  <si>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</si>
  <si>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</si>
  <si>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</si>
  <si>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</si>
  <si>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</si>
  <si>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</si>
  <si>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</si>
  <si>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</si>
  <si>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</si>
  <si>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</si>
  <si>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</si>
  <si>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</si>
  <si>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</si>
  <si>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</si>
  <si>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</si>
  <si>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</si>
  <si>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</si>
  <si>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</si>
  <si>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</si>
  <si>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</si>
  <si>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</si>
  <si>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</si>
  <si>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</si>
  <si>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</si>
  <si>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</si>
  <si>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</si>
  <si>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</si>
  <si>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</si>
  <si>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</si>
  <si>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</si>
  <si>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</si>
  <si>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</si>
  <si>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</si>
  <si>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</si>
  <si>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</si>
  <si>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</si>
  <si>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</si>
  <si>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</si>
  <si>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</si>
  <si>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</si>
  <si>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</si>
  <si>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</si>
  <si>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</si>
  <si>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</si>
  <si>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</si>
  <si>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</si>
  <si>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</si>
  <si>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</si>
  <si>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</si>
  <si>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</si>
  <si>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</si>
  <si>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</si>
  <si>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</si>
  <si>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</si>
  <si>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</si>
  <si>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</si>
  <si>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</si>
  <si>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</si>
  <si>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</si>
  <si>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</si>
  <si>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</si>
  <si>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</si>
  <si>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</si>
  <si>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</si>
  <si>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</si>
  <si>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</si>
  <si>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</si>
  <si>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</si>
  <si>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</si>
  <si>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</si>
  <si>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</si>
  <si>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</si>
  <si>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</si>
  <si>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</si>
  <si>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</si>
  <si>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</si>
  <si>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</si>
  <si>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</si>
  <si>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</si>
  <si>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</si>
  <si>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</si>
  <si>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</si>
  <si>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</si>
  <si>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</si>
  <si>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</si>
  <si>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</si>
  <si>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</si>
  <si>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</si>
  <si>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</si>
  <si>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</si>
  <si>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</si>
  <si>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</si>
  <si>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</si>
  <si>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</si>
  <si>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</si>
  <si>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</si>
  <si>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</si>
  <si>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</si>
  <si>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</si>
  <si>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</si>
  <si>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</si>
  <si>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</si>
  <si>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</si>
  <si>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</si>
  <si>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</si>
  <si>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</si>
  <si>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</si>
  <si>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</si>
  <si>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</si>
  <si>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</si>
  <si>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</si>
  <si>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</si>
  <si>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</si>
  <si>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</si>
  <si>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</si>
  <si>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</si>
  <si>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</si>
  <si>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</si>
  <si>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</si>
  <si>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</si>
  <si>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</si>
  <si>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</si>
  <si>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</si>
  <si>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</si>
  <si>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</si>
  <si>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</si>
  <si>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</si>
  <si>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</si>
  <si>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</si>
  <si>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</si>
  <si>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</si>
  <si>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</si>
  <si>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</si>
  <si>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</si>
  <si>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</si>
  <si>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</si>
  <si>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</si>
  <si>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</si>
  <si>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</si>
  <si>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</si>
  <si>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</si>
  <si>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</si>
  <si>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</si>
  <si>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</si>
  <si>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</si>
  <si>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</si>
  <si>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</si>
  <si>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</si>
  <si>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</si>
  <si>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</si>
  <si>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</si>
  <si>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</si>
  <si>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</si>
  <si>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</si>
  <si>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</si>
  <si>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</si>
  <si>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</si>
  <si>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</si>
  <si>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</si>
  <si>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</si>
  <si>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</si>
  <si>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</si>
  <si>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</si>
  <si>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</si>
  <si>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</si>
  <si>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</si>
  <si>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</si>
  <si>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</si>
  <si>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</si>
  <si>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</si>
  <si>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</si>
  <si>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</si>
  <si>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</si>
  <si>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</si>
  <si>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</si>
  <si>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</si>
  <si>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</si>
  <si>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</si>
  <si>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</si>
  <si>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</si>
  <si>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</si>
  <si>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</si>
  <si>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</si>
  <si>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</si>
  <si>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</si>
  <si>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</si>
  <si>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</si>
  <si>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</si>
  <si>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</si>
  <si>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</si>
  <si>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</si>
  <si>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</si>
  <si>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</si>
  <si>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</si>
  <si>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</si>
  <si>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</si>
  <si>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</si>
  <si>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</si>
  <si>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</si>
  <si>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</si>
  <si>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</si>
  <si>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</si>
  <si>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</si>
  <si>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</si>
  <si>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</si>
  <si>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</si>
  <si>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</si>
  <si>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</si>
  <si>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</si>
  <si>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</si>
  <si>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</si>
  <si>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</si>
  <si>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</si>
  <si>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</si>
  <si>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</si>
  <si>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</si>
  <si>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</si>
  <si>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</si>
  <si>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</si>
  <si>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</si>
  <si>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</si>
  <si>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</si>
  <si>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</si>
  <si>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</si>
  <si>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</si>
  <si>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</si>
  <si>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</si>
  <si>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</si>
  <si>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</si>
  <si>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</si>
  <si>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</si>
  <si>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</si>
  <si>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</si>
  <si>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</si>
  <si>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</si>
  <si>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</si>
  <si>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</si>
  <si>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</si>
  <si>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</si>
  <si>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</si>
  <si>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</si>
  <si>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</si>
  <si>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</si>
  <si>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</si>
  <si>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</si>
  <si>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</si>
  <si>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</si>
  <si>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</si>
  <si>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</si>
  <si>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</si>
  <si>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</si>
  <si>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</si>
  <si>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</si>
  <si>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</si>
  <si>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</si>
  <si>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</si>
  <si>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</si>
  <si>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</si>
  <si>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</si>
  <si>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</si>
  <si>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</si>
  <si>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</si>
  <si>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</si>
  <si>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</si>
  <si>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</si>
  <si>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</si>
  <si>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</si>
  <si>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</si>
  <si>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</si>
  <si>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</si>
  <si>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</si>
  <si>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</si>
  <si>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</si>
  <si>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</si>
  <si>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</si>
  <si>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</si>
  <si>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</si>
  <si>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</si>
  <si>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</si>
  <si>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</si>
  <si>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</si>
  <si>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</si>
  <si>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</si>
  <si>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</si>
  <si>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</si>
  <si>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</si>
  <si>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</si>
  <si>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</si>
  <si>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</si>
  <si>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</si>
  <si>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</si>
  <si>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</si>
  <si>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</si>
  <si>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</si>
  <si>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</si>
  <si>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</si>
  <si>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</si>
  <si>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</si>
  <si>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</si>
  <si>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</si>
  <si>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</si>
  <si>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</si>
  <si>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</si>
  <si>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</si>
  <si>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</si>
  <si>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</si>
  <si>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</si>
  <si>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</si>
  <si>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</si>
  <si>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</si>
  <si>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</si>
  <si>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</si>
  <si>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</si>
  <si>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</si>
  <si>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</si>
  <si>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</si>
  <si>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</si>
  <si>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</si>
  <si>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</si>
  <si>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</si>
  <si>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</si>
  <si>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</si>
  <si>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</si>
  <si>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</si>
  <si>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</si>
  <si>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</si>
  <si>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</si>
  <si>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</si>
  <si>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</si>
  <si>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</si>
  <si>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</si>
  <si>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</si>
  <si>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</si>
  <si>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</si>
  <si>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</si>
  <si>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</si>
  <si>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</si>
  <si>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</si>
  <si>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</si>
  <si>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</si>
  <si>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</si>
  <si>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</si>
  <si>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</si>
  <si>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</si>
  <si>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</si>
  <si>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</si>
  <si>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</si>
  <si>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</si>
  <si>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</si>
  <si>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</si>
  <si>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</si>
  <si>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</si>
  <si>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</si>
  <si>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</si>
  <si>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</si>
  <si>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</si>
  <si>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</si>
  <si>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</si>
  <si>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</si>
  <si>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</si>
  <si>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</si>
  <si>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</si>
  <si>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</si>
  <si>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</si>
  <si>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</si>
  <si>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</si>
  <si>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</si>
  <si>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</si>
  <si>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</si>
  <si>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</si>
  <si>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</si>
  <si>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</si>
  <si>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</si>
  <si>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</si>
  <si>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</si>
  <si>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</si>
  <si>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</si>
  <si>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</si>
  <si>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</si>
  <si>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</si>
  <si>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</si>
  <si>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</si>
  <si>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</si>
  <si>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</si>
  <si>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</si>
  <si>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</si>
  <si>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</si>
  <si>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</si>
  <si>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</si>
  <si>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</si>
  <si>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</si>
  <si>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</si>
  <si>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</si>
  <si>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</si>
  <si>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</si>
  <si>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</si>
  <si>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</si>
  <si>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</si>
  <si>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</si>
  <si>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</si>
  <si>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</si>
  <si>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</si>
  <si>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</si>
  <si>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</si>
  <si>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</si>
  <si>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</si>
  <si>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</si>
  <si>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</si>
  <si>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</si>
  <si>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</si>
  <si>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</si>
  <si>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</si>
  <si>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</si>
  <si>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</si>
  <si>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</si>
  <si>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</si>
  <si>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</si>
  <si>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</si>
  <si>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</si>
  <si>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</si>
  <si>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</si>
  <si>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</si>
  <si>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</si>
  <si>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</si>
  <si>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</si>
  <si>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</si>
  <si>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</si>
  <si>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</si>
  <si>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</si>
  <si>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</si>
  <si>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</si>
  <si>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</si>
  <si>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</si>
  <si>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</si>
  <si>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</si>
  <si>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</si>
  <si>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</si>
  <si>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</si>
  <si>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</si>
  <si>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</si>
  <si>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</si>
  <si>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</si>
  <si>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</si>
  <si>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</si>
  <si>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</si>
  <si>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</si>
  <si>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</si>
  <si>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</si>
  <si>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</si>
  <si>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</si>
  <si>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</si>
  <si>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</si>
  <si>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</si>
  <si>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</si>
  <si>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</si>
  <si>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</si>
  <si>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</si>
  <si>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</si>
  <si>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</si>
  <si>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</si>
  <si>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</si>
  <si>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</si>
  <si>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</si>
  <si>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</si>
  <si>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</si>
  <si>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</si>
  <si>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</si>
  <si>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</si>
  <si>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</si>
  <si>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</si>
  <si>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</si>
  <si>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</si>
  <si>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</si>
  <si>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</si>
  <si>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</si>
  <si>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</si>
  <si>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</si>
  <si>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</si>
  <si>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</si>
  <si>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</si>
  <si>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</si>
  <si>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</si>
  <si>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</si>
  <si>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</si>
  <si>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</si>
  <si>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</si>
  <si>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</si>
  <si>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</si>
  <si>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</si>
  <si>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</si>
  <si>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</si>
  <si>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</si>
  <si>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</si>
  <si>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</si>
  <si>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</si>
  <si>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</si>
  <si>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</si>
  <si>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</si>
  <si>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</si>
  <si>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</si>
  <si>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</si>
  <si>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</si>
  <si>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</si>
  <si>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</si>
  <si>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</si>
  <si>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</si>
  <si>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</si>
  <si>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</si>
  <si>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</si>
  <si>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</si>
  <si>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</si>
  <si>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</si>
  <si>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</si>
  <si>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</si>
  <si>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</si>
  <si>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</si>
  <si>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</si>
  <si>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</si>
  <si>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</si>
  <si>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</si>
  <si>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</si>
  <si>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</si>
  <si>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</si>
  <si>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</si>
  <si>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</si>
  <si>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</si>
  <si>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</si>
  <si>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</si>
  <si>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</si>
  <si>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</si>
  <si>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</si>
  <si>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</si>
  <si>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</si>
  <si>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</si>
  <si>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</si>
  <si>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</si>
  <si>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</si>
  <si>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</si>
  <si>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</si>
  <si>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</si>
  <si>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</si>
  <si>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</si>
  <si>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</si>
  <si>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</si>
  <si>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</si>
  <si>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</si>
  <si>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</si>
  <si>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</si>
  <si>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</si>
  <si>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</si>
  <si>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</si>
  <si>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</si>
  <si>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</si>
  <si>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</si>
  <si>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</si>
  <si>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</si>
  <si>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</si>
  <si>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</si>
  <si>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</si>
  <si>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</si>
  <si>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</si>
  <si>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</si>
  <si>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</si>
  <si>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</si>
  <si>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</si>
  <si>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</si>
  <si>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</si>
  <si>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</si>
  <si>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</si>
  <si>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</si>
  <si>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</si>
  <si>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</si>
  <si>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</si>
  <si>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</si>
  <si>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</si>
  <si>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</si>
  <si>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</si>
  <si>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</si>
  <si>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</si>
  <si>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</si>
  <si>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</si>
  <si>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</si>
  <si>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</si>
  <si>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</si>
  <si>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</si>
  <si>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</si>
  <si>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</si>
  <si>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</si>
  <si>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</si>
  <si>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</si>
  <si>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</si>
  <si>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</si>
  <si>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</si>
  <si>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</si>
  <si>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</si>
  <si>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</si>
  <si>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</si>
  <si>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</si>
  <si>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</si>
  <si>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</si>
  <si>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</si>
  <si>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</si>
  <si>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</si>
  <si>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</si>
  <si>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</si>
  <si>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</si>
  <si>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</si>
  <si>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</si>
  <si>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</si>
  <si>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</si>
  <si>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</si>
  <si>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</si>
  <si>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</si>
  <si>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</si>
  <si>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</si>
  <si>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</si>
  <si>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</si>
  <si>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</si>
  <si>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</si>
  <si>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</si>
  <si>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</si>
  <si>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</si>
  <si>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</si>
  <si>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</si>
  <si>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</si>
  <si>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</si>
  <si>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</si>
  <si>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</si>
  <si>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</si>
  <si>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</si>
  <si>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</si>
  <si>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</si>
  <si>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</si>
  <si>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</si>
  <si>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</si>
  <si>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</si>
  <si>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</si>
  <si>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</si>
  <si>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</si>
  <si>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</si>
  <si>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</si>
  <si>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</si>
  <si>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</si>
  <si>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</si>
  <si>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</si>
  <si>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</si>
  <si>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</si>
  <si>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</si>
  <si>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</si>
  <si>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</si>
  <si>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</si>
  <si>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</si>
  <si>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</si>
  <si>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</si>
  <si>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</si>
  <si>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</si>
  <si>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</si>
  <si>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</si>
  <si>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</si>
  <si>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</si>
  <si>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</si>
  <si>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</si>
  <si>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</si>
  <si>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</si>
  <si>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</si>
  <si>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</si>
  <si>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</si>
  <si>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</si>
  <si>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</si>
  <si>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</si>
  <si>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</si>
  <si>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</si>
  <si>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</si>
  <si>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</si>
  <si>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</si>
  <si>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</si>
  <si>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</si>
  <si>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</si>
  <si>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</si>
  <si>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</si>
  <si>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</si>
  <si>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</si>
  <si>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</si>
  <si>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</si>
  <si>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</si>
  <si>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</si>
  <si>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</si>
  <si>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</si>
  <si>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</si>
  <si>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</si>
  <si>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</si>
  <si>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</si>
  <si>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</si>
  <si>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</si>
  <si>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</si>
  <si>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</si>
  <si>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</si>
  <si>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</si>
  <si>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</si>
  <si>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</si>
  <si>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</si>
  <si>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</si>
  <si>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</si>
  <si>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</si>
  <si>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</si>
  <si>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</si>
  <si>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</si>
  <si>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</si>
  <si>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</si>
  <si>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</si>
  <si>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</si>
  <si>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</si>
  <si>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</si>
  <si>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</si>
  <si>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</si>
  <si>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</si>
  <si>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</si>
  <si>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</si>
  <si>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</si>
  <si>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</si>
  <si>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</si>
  <si>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</si>
  <si>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</si>
  <si>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</si>
  <si>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</si>
  <si>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</si>
  <si>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</si>
  <si>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</si>
  <si>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</si>
  <si>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</si>
  <si>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</si>
  <si>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</si>
  <si>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</si>
  <si>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</si>
  <si>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</si>
  <si>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</si>
  <si>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</si>
  <si>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</si>
  <si>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</si>
  <si>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</si>
  <si>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</si>
  <si>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</si>
  <si>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</si>
  <si>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</si>
  <si>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</si>
  <si>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</si>
  <si>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</si>
  <si>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</si>
  <si>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</si>
  <si>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</si>
  <si>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</si>
  <si>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</si>
  <si>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</si>
  <si>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</si>
  <si>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</si>
  <si>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</si>
  <si>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</si>
  <si>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</si>
  <si>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</si>
  <si>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</si>
  <si>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</si>
  <si>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</si>
  <si>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</si>
  <si>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</si>
  <si>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</si>
  <si>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</si>
  <si>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</si>
  <si>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</si>
  <si>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</si>
  <si>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</si>
  <si>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</si>
  <si>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</si>
  <si>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</si>
  <si>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</si>
  <si>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</si>
  <si>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</si>
  <si>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</si>
  <si>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</si>
  <si>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</si>
  <si>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</si>
  <si>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</si>
  <si>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</si>
  <si>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</si>
  <si>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</si>
  <si>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</si>
  <si>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</si>
  <si>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</si>
  <si>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</si>
  <si>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</si>
  <si>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</si>
  <si>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</si>
  <si>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</si>
  <si>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</si>
  <si>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</si>
  <si>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</si>
  <si>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</si>
  <si>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</si>
  <si>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</si>
  <si>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</si>
  <si>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</si>
  <si>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</si>
  <si>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</si>
  <si>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</si>
  <si>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</si>
  <si>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</si>
  <si>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</si>
  <si>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</si>
  <si>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</si>
  <si>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</si>
  <si>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</si>
  <si>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</si>
  <si>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</si>
  <si>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</si>
  <si>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</si>
  <si>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</si>
  <si>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</si>
  <si>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</si>
  <si>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</si>
  <si>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</si>
  <si>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</si>
  <si>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</si>
  <si>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</si>
  <si>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</si>
  <si>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</si>
  <si>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</si>
  <si>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</si>
  <si>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</si>
  <si>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</si>
  <si>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</si>
  <si>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</si>
  <si>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</si>
  <si>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</si>
  <si>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</si>
  <si>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</si>
  <si>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</si>
  <si>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</si>
  <si>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</si>
  <si>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</si>
  <si>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</si>
  <si>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</si>
  <si>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</si>
  <si>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</si>
  <si>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</si>
  <si>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</si>
  <si>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</si>
  <si>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</si>
  <si>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</si>
  <si>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</si>
  <si>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</si>
  <si>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</si>
  <si>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</si>
  <si>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</si>
  <si>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</si>
  <si>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</si>
  <si>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</si>
  <si>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</si>
  <si>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</si>
  <si>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</si>
  <si>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</si>
  <si>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</si>
  <si>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</si>
  <si>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</si>
  <si>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</si>
  <si>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</si>
  <si>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</si>
  <si>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</si>
  <si>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</si>
  <si>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</si>
  <si>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</si>
  <si>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</si>
  <si>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</si>
  <si>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</si>
  <si>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</si>
  <si>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</si>
  <si>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</si>
  <si>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</si>
  <si>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</si>
  <si>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</si>
  <si>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</si>
  <si>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</si>
  <si>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</si>
  <si>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</si>
  <si>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</si>
  <si>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</si>
  <si>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</si>
  <si>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</si>
  <si>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</si>
  <si>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</si>
  <si>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</si>
  <si>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</si>
  <si>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</si>
  <si>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</si>
  <si>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</si>
  <si>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</si>
  <si>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</si>
  <si>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</si>
  <si>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</si>
  <si>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</si>
  <si>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</si>
  <si>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</si>
  <si>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</si>
  <si>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</si>
  <si>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</si>
  <si>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</si>
  <si>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</si>
  <si>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</si>
  <si>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</si>
  <si>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</si>
  <si>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</si>
  <si>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</si>
  <si>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</si>
  <si>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</si>
  <si>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</si>
  <si>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</si>
  <si>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</si>
  <si>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</si>
  <si>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</si>
  <si>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</si>
  <si>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</si>
  <si>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</si>
  <si>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</si>
  <si>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</si>
  <si>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</si>
  <si>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</si>
  <si>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</si>
  <si>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</si>
  <si>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</si>
  <si>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</si>
  <si>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</si>
  <si>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</si>
  <si>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</si>
  <si>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</si>
  <si>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</si>
  <si>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</si>
  <si>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</si>
  <si>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</si>
  <si>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</si>
  <si>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</si>
  <si>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</si>
  <si>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</si>
  <si>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</si>
  <si>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</si>
  <si>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</si>
  <si>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</si>
  <si>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</si>
  <si>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</si>
  <si>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</si>
  <si>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</si>
  <si>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</si>
  <si>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</si>
  <si>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</si>
  <si>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</si>
  <si>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</si>
  <si>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</si>
  <si>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</si>
  <si>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</si>
  <si>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</si>
  <si>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</si>
  <si>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</si>
  <si>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</si>
  <si>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</si>
  <si>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</si>
  <si>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</si>
  <si>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</si>
  <si>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</si>
  <si>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</si>
  <si>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</si>
  <si>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</si>
  <si>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</si>
  <si>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</si>
  <si>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</si>
  <si>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</si>
  <si>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</si>
  <si>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</si>
  <si>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</si>
  <si>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</si>
  <si>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</si>
  <si>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</si>
  <si>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</si>
  <si>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</si>
  <si>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</si>
  <si>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</si>
  <si>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</si>
  <si>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</si>
  <si>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</si>
  <si>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</si>
  <si>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</si>
  <si>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</si>
  <si>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</si>
  <si>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</si>
  <si>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</si>
  <si>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</si>
  <si>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</si>
  <si>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</si>
  <si>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</si>
  <si>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</si>
  <si>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</si>
  <si>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</si>
  <si>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</si>
  <si>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</si>
  <si>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</si>
  <si>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</si>
  <si>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</si>
  <si>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</si>
  <si>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</si>
  <si>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</si>
  <si>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</si>
  <si>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</si>
  <si>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</si>
  <si>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</si>
  <si>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</si>
  <si>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</si>
  <si>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</si>
  <si>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</si>
  <si>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</si>
  <si>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</si>
  <si>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</si>
  <si>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</si>
  <si>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</si>
  <si>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</si>
  <si>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</si>
  <si>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</si>
  <si>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</si>
  <si>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</si>
  <si>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</si>
  <si>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</si>
  <si>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</si>
  <si>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</si>
  <si>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</si>
  <si>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</si>
  <si>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</si>
  <si>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</si>
  <si>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</si>
  <si>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</si>
  <si>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</si>
  <si>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</si>
  <si>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</si>
  <si>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</si>
  <si>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</si>
  <si>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</si>
  <si>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</si>
  <si>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</si>
  <si>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</si>
  <si>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</si>
  <si>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</si>
  <si>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</si>
  <si>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</si>
  <si>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</si>
  <si>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</si>
  <si>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</si>
  <si>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</si>
  <si>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</si>
  <si>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</si>
  <si>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</si>
  <si>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</si>
  <si>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</si>
  <si>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</si>
  <si>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</si>
  <si>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</si>
  <si>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</si>
  <si>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</si>
  <si>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</si>
  <si>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</si>
  <si>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</si>
  <si>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</si>
  <si>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</si>
  <si>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</si>
  <si>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</si>
  <si>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</si>
  <si>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</si>
  <si>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</si>
  <si>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</si>
  <si>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</si>
  <si>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</si>
  <si>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</si>
  <si>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</si>
  <si>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</si>
  <si>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</si>
  <si>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</si>
  <si>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</si>
  <si>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</si>
  <si>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</si>
  <si>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</si>
  <si>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</si>
  <si>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</si>
  <si>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</si>
  <si>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</si>
  <si>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</si>
  <si>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</si>
  <si>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</si>
  <si>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</si>
  <si>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</si>
  <si>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</si>
  <si>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</si>
  <si>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</si>
  <si>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</si>
  <si>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</si>
  <si>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</si>
  <si>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</si>
  <si>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</si>
  <si>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</si>
  <si>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</si>
  <si>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</si>
  <si>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</si>
  <si>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</si>
  <si>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</si>
  <si>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</si>
  <si>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</si>
  <si>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</si>
  <si>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</si>
  <si>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</si>
  <si>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</si>
  <si>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</si>
  <si>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</si>
  <si>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</si>
  <si>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</si>
  <si>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</si>
  <si>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</si>
  <si>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</si>
  <si>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</si>
  <si>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</si>
  <si>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</si>
  <si>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</si>
  <si>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</si>
  <si>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</si>
  <si>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</si>
  <si>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</si>
  <si>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</si>
  <si>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</si>
  <si>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</si>
  <si>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</si>
  <si>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</si>
  <si>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</si>
  <si>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</si>
  <si>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</si>
  <si>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</si>
  <si>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</si>
  <si>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</si>
  <si>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</si>
  <si>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</si>
  <si>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</si>
  <si>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</si>
  <si>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</si>
  <si>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</si>
  <si>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</si>
  <si>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</si>
  <si>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</si>
  <si>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</si>
  <si>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</si>
  <si>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</si>
  <si>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</si>
  <si>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</si>
  <si>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</si>
  <si>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</si>
  <si>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</si>
  <si>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</si>
  <si>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</si>
  <si>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</si>
  <si>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</si>
  <si>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</si>
  <si>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</si>
  <si>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</si>
  <si>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</si>
  <si>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</si>
  <si>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</si>
  <si>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</si>
  <si>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</si>
  <si>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</si>
  <si>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</si>
  <si>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</si>
  <si>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</si>
  <si>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</si>
  <si>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</si>
  <si>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</si>
  <si>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</si>
  <si>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</si>
  <si>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</si>
  <si>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</si>
  <si>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</si>
  <si>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</si>
  <si>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</si>
  <si>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</si>
  <si>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</si>
  <si>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</si>
  <si>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</si>
  <si>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</si>
  <si>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</si>
  <si>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</si>
  <si>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</si>
  <si>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</si>
  <si>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</si>
  <si>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</si>
  <si>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</si>
  <si>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</si>
  <si>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</si>
  <si>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</si>
  <si>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</si>
  <si>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</si>
  <si>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</si>
  <si>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</si>
  <si>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</si>
  <si>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</si>
  <si>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</si>
  <si>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</si>
  <si>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</si>
  <si>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</si>
  <si>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</si>
  <si>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</si>
  <si>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</si>
  <si>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</si>
  <si>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</si>
  <si>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</si>
  <si>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</si>
  <si>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</si>
  <si>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</si>
  <si>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</si>
  <si>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</si>
  <si>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</si>
  <si>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</si>
  <si>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</si>
  <si>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</si>
  <si>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</si>
  <si>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</si>
  <si>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</si>
  <si>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</si>
  <si>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</si>
  <si>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</si>
  <si>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</si>
  <si>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</si>
  <si>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</si>
  <si>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</si>
  <si>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</si>
  <si>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</si>
  <si>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</si>
  <si>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</si>
  <si>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</si>
  <si>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</si>
  <si>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</si>
  <si>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</si>
  <si>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</si>
  <si>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</si>
  <si>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</si>
  <si>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</si>
  <si>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</si>
  <si>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</si>
  <si>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</si>
  <si>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</si>
  <si>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</si>
  <si>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</si>
  <si>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</si>
  <si>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</si>
  <si>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</si>
  <si>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</si>
  <si>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</si>
  <si>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</si>
  <si>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</si>
  <si>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</si>
  <si>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</si>
  <si>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</si>
  <si>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</si>
  <si>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</si>
  <si>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</si>
  <si>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</si>
  <si>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</si>
  <si>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</si>
  <si>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</si>
  <si>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</si>
  <si>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</si>
  <si>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</si>
  <si>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</si>
  <si>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</si>
  <si>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</si>
  <si>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</si>
  <si>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</si>
  <si>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</si>
  <si>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</si>
  <si>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</si>
  <si>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</si>
  <si>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</si>
  <si>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</si>
  <si>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</si>
  <si>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</si>
  <si>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</si>
  <si>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</si>
  <si>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</si>
  <si>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</si>
  <si>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</si>
  <si>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</si>
  <si>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</si>
  <si>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</si>
  <si>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</si>
  <si>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</si>
  <si>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</si>
  <si>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</si>
  <si>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</si>
  <si>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</si>
  <si>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</si>
  <si>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</si>
  <si>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</si>
  <si>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</si>
  <si>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</si>
  <si>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</si>
  <si>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</si>
  <si>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</si>
  <si>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</si>
  <si>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</si>
  <si>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</si>
  <si>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</si>
  <si>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</si>
  <si>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</si>
  <si>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</si>
  <si>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</si>
  <si>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</si>
  <si>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</si>
  <si>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</si>
  <si>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</si>
  <si>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</si>
  <si>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</si>
  <si>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</si>
  <si>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</si>
  <si>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</si>
  <si>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</si>
  <si>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</si>
  <si>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</si>
  <si>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</si>
  <si>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</si>
  <si>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</si>
  <si>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</si>
  <si>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</si>
  <si>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</si>
  <si>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</si>
  <si>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</si>
  <si>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</si>
  <si>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</si>
  <si>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</si>
  <si>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</si>
  <si>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</si>
  <si>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</si>
  <si>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</si>
  <si>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</si>
  <si>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</si>
  <si>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</si>
  <si>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</si>
  <si>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</si>
  <si>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</si>
  <si>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</si>
  <si>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</si>
  <si>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</si>
  <si>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</si>
  <si>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</si>
  <si>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</si>
  <si>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</si>
  <si>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</si>
  <si>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</si>
  <si>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</si>
  <si>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</si>
  <si>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</si>
  <si>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</si>
  <si>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</si>
  <si>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</si>
  <si>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</si>
  <si>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</si>
  <si>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</si>
  <si>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</si>
  <si>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</si>
  <si>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</si>
  <si>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</si>
  <si>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</si>
  <si>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</si>
  <si>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</si>
  <si>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</si>
  <si>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</si>
  <si>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</si>
  <si>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</si>
  <si>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</si>
  <si>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</si>
  <si>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</si>
  <si>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</si>
  <si>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</si>
  <si>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</si>
  <si>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</si>
  <si>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</si>
  <si>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</si>
  <si>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</si>
  <si>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</si>
  <si>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</si>
  <si>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</si>
  <si>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</si>
  <si>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</si>
  <si>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</si>
  <si>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</si>
  <si>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</si>
  <si>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</si>
  <si>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</si>
  <si>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</si>
  <si>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</si>
  <si>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</si>
  <si>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</si>
  <si>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</si>
  <si>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</si>
  <si>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</si>
  <si>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</si>
  <si>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</si>
  <si>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</si>
  <si>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</si>
  <si>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</si>
  <si>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</si>
  <si>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</si>
  <si>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</si>
  <si>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</si>
  <si>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</si>
  <si>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</si>
  <si>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</si>
  <si>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</si>
  <si>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</si>
  <si>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</si>
  <si>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</si>
  <si>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</si>
  <si>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</si>
  <si>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</si>
  <si>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</si>
  <si>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</si>
  <si>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</si>
  <si>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</si>
  <si>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</si>
  <si>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</si>
  <si>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</si>
  <si>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</si>
  <si>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</si>
  <si>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</si>
  <si>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</si>
  <si>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</si>
  <si>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</si>
  <si>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</si>
  <si>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</si>
  <si>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</si>
  <si>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</si>
  <si>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</si>
  <si>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</si>
  <si>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</si>
  <si>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</si>
  <si>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</si>
  <si>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</si>
  <si>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</si>
  <si>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</si>
  <si>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</si>
  <si>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</si>
  <si>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</si>
  <si>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</si>
  <si>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</si>
  <si>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</si>
  <si>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</si>
  <si>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</si>
  <si>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</si>
  <si>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</si>
  <si>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</si>
  <si>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</si>
  <si>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</si>
  <si>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</si>
  <si>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</si>
  <si>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</si>
  <si>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</si>
  <si>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</si>
  <si>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</si>
  <si>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</si>
  <si>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</si>
  <si>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</si>
  <si>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</si>
  <si>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</si>
  <si>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</si>
  <si>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</si>
  <si>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</si>
  <si>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</si>
  <si>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</si>
  <si>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</si>
  <si>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</si>
  <si>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</si>
  <si>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</si>
  <si>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</si>
  <si>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</si>
  <si>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</si>
  <si>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</si>
  <si>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</si>
  <si>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</si>
  <si>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</si>
  <si>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</si>
  <si>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</si>
  <si>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</si>
  <si>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</si>
  <si>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</si>
  <si>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</si>
  <si>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</si>
  <si>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</si>
  <si>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</si>
  <si>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</si>
  <si>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</si>
  <si>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</si>
  <si>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</si>
  <si>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</si>
  <si>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</si>
  <si>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</si>
  <si>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</si>
  <si>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</si>
  <si>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</si>
  <si>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</si>
  <si>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</si>
  <si>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</si>
  <si>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</si>
  <si>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</si>
  <si>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</si>
  <si>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</si>
  <si>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</si>
  <si>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</si>
  <si>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</si>
  <si>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</si>
  <si>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</si>
  <si>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</si>
  <si>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</si>
  <si>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</si>
  <si>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</si>
  <si>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</si>
  <si>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</si>
  <si>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</si>
  <si>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</si>
  <si>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</si>
  <si>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</si>
  <si>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</si>
  <si>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</si>
  <si>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</si>
  <si>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</si>
  <si>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</si>
  <si>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</si>
  <si>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</si>
  <si>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</si>
  <si>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</si>
  <si>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</si>
  <si>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</si>
  <si>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</si>
  <si>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</si>
  <si>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</si>
  <si>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</si>
  <si>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</si>
  <si>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</si>
  <si>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</si>
  <si>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</si>
  <si>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</si>
  <si>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</si>
  <si>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</si>
  <si>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</si>
  <si>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</si>
  <si>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</si>
  <si>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</si>
  <si>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</si>
  <si>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</si>
  <si>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</si>
  <si>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</si>
  <si>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</si>
  <si>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</si>
  <si>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</si>
  <si>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</si>
  <si>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</si>
  <si>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</si>
  <si>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</si>
  <si>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</si>
  <si>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</si>
  <si>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</si>
  <si>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</si>
  <si>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</si>
  <si>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</si>
  <si>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</si>
  <si>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</si>
  <si>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</si>
  <si>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</si>
  <si>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</si>
  <si>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</si>
  <si>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</si>
  <si>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</si>
  <si>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</si>
  <si>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</si>
  <si>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</si>
  <si>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</si>
  <si>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</si>
  <si>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</si>
  <si>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</si>
  <si>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</si>
  <si>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</si>
  <si>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</si>
  <si>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</si>
  <si>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</si>
  <si>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</si>
  <si>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</si>
  <si>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</si>
  <si>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</si>
  <si>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</si>
  <si>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</si>
  <si>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</si>
  <si>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</si>
  <si>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</si>
  <si>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</si>
  <si>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</si>
  <si>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</si>
  <si>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</si>
  <si>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</si>
  <si>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</si>
  <si>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</si>
  <si>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</si>
  <si>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</si>
  <si>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</si>
  <si>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</si>
  <si>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</si>
  <si>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</si>
  <si>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</si>
  <si>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</si>
  <si>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</si>
  <si>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</si>
  <si>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</si>
  <si>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</si>
  <si>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</si>
  <si>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</si>
  <si>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</si>
  <si>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</si>
  <si>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</si>
  <si>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</si>
  <si>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</si>
  <si>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</si>
  <si>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</si>
  <si>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</si>
  <si>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</si>
  <si>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</si>
  <si>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</si>
  <si>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</si>
  <si>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</si>
  <si>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</si>
  <si>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</si>
  <si>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</si>
  <si>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</si>
  <si>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</si>
  <si>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</si>
  <si>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</si>
  <si>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</si>
  <si>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</si>
  <si>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</si>
  <si>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</si>
  <si>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</si>
  <si>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</si>
  <si>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</si>
  <si>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</si>
  <si>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</si>
  <si>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</si>
  <si>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</si>
  <si>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</si>
  <si>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</si>
  <si>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</si>
  <si>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</si>
  <si>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</si>
  <si>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</si>
  <si>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</si>
  <si>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</si>
  <si>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</si>
  <si>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</si>
  <si>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</si>
  <si>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</si>
  <si>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</si>
  <si>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</si>
  <si>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</si>
  <si>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</si>
  <si>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</si>
  <si>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</si>
  <si>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</si>
  <si>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</si>
  <si>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</si>
  <si>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</si>
  <si>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</si>
  <si>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</si>
  <si>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</si>
  <si>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</si>
  <si>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</si>
  <si>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</si>
  <si>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</si>
  <si>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</si>
  <si>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</si>
  <si>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</si>
  <si>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</si>
  <si>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</si>
  <si>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</si>
  <si>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</si>
  <si>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</si>
  <si>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</si>
  <si>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</si>
  <si>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</si>
  <si>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</si>
  <si>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</si>
  <si>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</si>
  <si>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</si>
  <si>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</si>
  <si>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</si>
  <si>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</si>
  <si>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</si>
  <si>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</si>
  <si>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</si>
  <si>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</si>
  <si>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</si>
  <si>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</si>
  <si>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</si>
  <si>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</si>
  <si>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</si>
  <si>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</si>
  <si>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</si>
  <si>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</si>
  <si>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</si>
  <si>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</si>
  <si>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</si>
  <si>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</si>
  <si>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</si>
  <si>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</si>
  <si>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</si>
  <si>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</si>
  <si>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</si>
  <si>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</si>
  <si>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</si>
  <si>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</si>
  <si>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</si>
  <si>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</si>
  <si>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</si>
  <si>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</si>
  <si>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</si>
  <si>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</si>
  <si>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</si>
  <si>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</si>
  <si>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</si>
  <si>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</si>
  <si>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</si>
  <si>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</si>
  <si>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</si>
  <si>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</si>
  <si>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</si>
  <si>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</si>
  <si>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</si>
  <si>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</si>
  <si>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</si>
  <si>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</si>
  <si>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</si>
  <si>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</si>
  <si>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</si>
  <si>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</si>
  <si>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</si>
  <si>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</si>
  <si>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</si>
  <si>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</si>
  <si>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</si>
  <si>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</si>
  <si>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</si>
  <si>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</si>
  <si>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</si>
  <si>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</si>
  <si>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</si>
  <si>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</si>
  <si>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</si>
  <si>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</si>
  <si>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</si>
  <si>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</si>
  <si>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</si>
  <si>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</si>
  <si>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</si>
  <si>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</si>
  <si>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</si>
  <si>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</si>
  <si>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</si>
  <si>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</si>
  <si>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</si>
  <si>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</si>
  <si>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</si>
  <si>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</si>
  <si>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</si>
  <si>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</si>
  <si>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</si>
  <si>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</si>
  <si>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</si>
  <si>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</si>
  <si>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</si>
  <si>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</si>
  <si>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</si>
  <si>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</si>
  <si>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</si>
  <si>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</si>
  <si>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</si>
  <si>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</si>
  <si>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</si>
  <si>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</si>
  <si>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</si>
  <si>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</si>
  <si>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</si>
  <si>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</si>
  <si>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</si>
  <si>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</si>
  <si>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</si>
  <si>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</si>
  <si>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</si>
  <si>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</si>
  <si>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</si>
  <si>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</si>
  <si>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</si>
  <si>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</si>
  <si>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</si>
  <si>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</si>
  <si>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</si>
  <si>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</si>
  <si>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</si>
  <si>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</si>
  <si>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</si>
  <si>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</si>
  <si>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</si>
  <si>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</si>
  <si>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</si>
  <si>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</si>
  <si>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</si>
  <si>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</si>
  <si>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</si>
  <si>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</si>
  <si>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</si>
  <si>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</si>
  <si>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</si>
  <si>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</si>
  <si>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</si>
  <si>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</si>
  <si>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</si>
  <si>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</si>
  <si>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</si>
  <si>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</si>
  <si>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</si>
  <si>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</si>
  <si>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</si>
  <si>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</si>
  <si>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</si>
  <si>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</si>
  <si>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</si>
  <si>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</si>
  <si>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</si>
  <si>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</si>
  <si>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</si>
  <si>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</si>
  <si>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</si>
  <si>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</si>
  <si>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</si>
  <si>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</si>
  <si>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</si>
  <si>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</si>
  <si>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</si>
  <si>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</si>
  <si>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</si>
  <si>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</si>
  <si>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</si>
  <si>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</si>
  <si>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</si>
  <si>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</si>
  <si>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</si>
  <si>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</si>
  <si>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</si>
  <si>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</si>
  <si>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</si>
  <si>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</si>
  <si>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</si>
  <si>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</si>
  <si>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</si>
  <si>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</si>
  <si>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</si>
  <si>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</si>
  <si>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</si>
  <si>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</si>
  <si>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</si>
  <si>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</si>
  <si>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</si>
  <si>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</si>
  <si>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</si>
  <si>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</si>
  <si>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</si>
  <si>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</si>
  <si>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</si>
  <si>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</si>
  <si>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</si>
  <si>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</si>
  <si>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</si>
  <si>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</si>
  <si>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</si>
  <si>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</si>
  <si>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</si>
  <si>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</si>
  <si>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</si>
  <si>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</si>
  <si>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</si>
  <si>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</si>
  <si>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</si>
  <si>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</si>
  <si>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</si>
  <si>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</si>
  <si>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</si>
  <si>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</si>
  <si>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</si>
  <si>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</si>
  <si>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</si>
  <si>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</si>
  <si>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</si>
  <si>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</si>
  <si>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</si>
  <si>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</si>
  <si>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</si>
  <si>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</si>
  <si>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</si>
  <si>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</si>
  <si>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</si>
  <si>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</si>
  <si>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</si>
  <si>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</si>
  <si>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</si>
  <si>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</si>
  <si>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</si>
  <si>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</si>
  <si>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</si>
  <si>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</si>
  <si>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</si>
  <si>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</si>
  <si>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</si>
  <si>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</si>
  <si>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</si>
  <si>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</si>
  <si>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</si>
  <si>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</si>
  <si>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</si>
  <si>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</si>
  <si>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</si>
  <si>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</si>
  <si>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</si>
  <si>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</si>
  <si>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</si>
  <si>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</si>
  <si>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</si>
  <si>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</si>
  <si>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</si>
  <si>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</si>
  <si>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</si>
  <si>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</si>
  <si>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</si>
  <si>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</si>
  <si>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</si>
  <si>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</si>
  <si>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</si>
  <si>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</si>
  <si>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</si>
  <si>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</si>
  <si>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</si>
  <si>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</si>
  <si>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</si>
  <si>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</si>
  <si>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</si>
  <si>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</si>
  <si>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</si>
  <si>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</si>
  <si>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</si>
  <si>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</si>
  <si>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</si>
  <si>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</si>
  <si>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</si>
  <si>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</si>
  <si>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</si>
  <si>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</si>
  <si>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</si>
  <si>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</si>
  <si>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</si>
  <si>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</si>
  <si>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</si>
  <si>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</si>
  <si>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</si>
  <si>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</si>
  <si>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</si>
  <si>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</si>
  <si>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</si>
  <si>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</si>
  <si>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</si>
  <si>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</si>
  <si>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</si>
  <si>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</si>
  <si>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</si>
  <si>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</si>
  <si>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</si>
  <si>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</si>
  <si>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</si>
  <si>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</si>
  <si>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</si>
  <si>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</si>
  <si>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</si>
  <si>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</si>
  <si>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</si>
  <si>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</si>
  <si>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</si>
  <si>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</si>
  <si>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</si>
  <si>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</si>
  <si>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</si>
  <si>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</si>
  <si>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</si>
  <si>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</si>
  <si>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</si>
  <si>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</si>
  <si>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</si>
  <si>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</si>
  <si>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</si>
  <si>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</si>
  <si>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</si>
  <si>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</si>
  <si>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</si>
  <si>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</si>
  <si>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</si>
  <si>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</si>
  <si>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</si>
  <si>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</si>
  <si>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</si>
  <si>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</si>
  <si>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</si>
  <si>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</si>
  <si>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</si>
  <si>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</si>
  <si>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</si>
  <si>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</si>
  <si>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</si>
  <si>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</si>
  <si>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</si>
  <si>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</si>
  <si>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</si>
  <si>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</si>
  <si>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</si>
  <si>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</si>
  <si>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</si>
  <si>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</si>
  <si>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</si>
  <si>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</si>
  <si>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</si>
  <si>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</si>
  <si>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</si>
  <si>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</si>
  <si>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</si>
  <si>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</si>
  <si>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</si>
  <si>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</si>
  <si>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</si>
  <si>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</si>
  <si>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</si>
  <si>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</si>
  <si>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</si>
  <si>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</si>
  <si>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</si>
  <si>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</si>
  <si>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</si>
  <si>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</si>
  <si>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</si>
  <si>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</si>
  <si>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</si>
  <si>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</si>
  <si>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</si>
  <si>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</si>
  <si>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</si>
  <si>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</si>
  <si>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</si>
  <si>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</si>
  <si>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</si>
  <si>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</si>
  <si>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</si>
  <si>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</si>
  <si>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</si>
  <si>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</si>
  <si>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</si>
  <si>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</si>
  <si>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</si>
  <si>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</si>
  <si>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</si>
  <si>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</si>
  <si>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</si>
  <si>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</si>
  <si>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</si>
  <si>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</si>
  <si>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</si>
  <si>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</si>
  <si>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</si>
  <si>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</si>
  <si>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</si>
  <si>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</si>
  <si>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</si>
  <si>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</si>
  <si>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</si>
  <si>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</si>
  <si>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</si>
  <si>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</si>
  <si>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</si>
  <si>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</si>
  <si>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</si>
  <si>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</si>
  <si>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</si>
  <si>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</si>
  <si>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</si>
  <si>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</si>
  <si>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</si>
  <si>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</si>
  <si>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</si>
  <si>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</si>
  <si>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</si>
  <si>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</si>
  <si>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</si>
  <si>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</si>
  <si>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</si>
  <si>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</si>
  <si>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</si>
  <si>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</si>
  <si>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</si>
  <si>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</si>
  <si>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</si>
  <si>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</si>
  <si>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</si>
  <si>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</si>
  <si>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</si>
  <si>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</si>
  <si>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</si>
  <si>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</si>
  <si>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</si>
  <si>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</si>
  <si>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</si>
  <si>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</si>
  <si>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</si>
  <si>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</si>
  <si>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</si>
  <si>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</si>
  <si>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</si>
  <si>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</si>
  <si>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</si>
  <si>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</si>
  <si>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</si>
  <si>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</si>
  <si>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</si>
  <si>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</si>
  <si>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</si>
  <si>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</si>
  <si>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</si>
  <si>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</si>
  <si>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</si>
  <si>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</si>
  <si>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</si>
  <si>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</si>
  <si>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</si>
  <si>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</si>
  <si>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</si>
  <si>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</si>
  <si>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</si>
  <si>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</si>
  <si>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</si>
  <si>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</si>
  <si>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</si>
  <si>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</si>
  <si>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</si>
  <si>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</si>
  <si>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</si>
  <si>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</si>
  <si>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</si>
  <si>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</si>
  <si>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</si>
  <si>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</si>
  <si>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</si>
  <si>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</si>
  <si>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</si>
  <si>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</si>
  <si>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</si>
  <si>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</si>
  <si>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</si>
  <si>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</si>
  <si>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</si>
  <si>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</si>
  <si>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</si>
  <si>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</si>
  <si>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</si>
  <si>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</si>
  <si>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</si>
  <si>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</si>
  <si>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</si>
  <si>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</si>
  <si>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</si>
  <si>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</si>
  <si>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</si>
  <si>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</si>
  <si>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</si>
  <si>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</si>
  <si>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</si>
  <si>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</si>
  <si>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</si>
  <si>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</si>
  <si>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</si>
  <si>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</si>
  <si>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</si>
  <si>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</si>
  <si>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</si>
  <si>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</si>
  <si>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</si>
  <si>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</si>
  <si>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</si>
  <si>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</si>
  <si>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</si>
  <si>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</si>
  <si>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</si>
  <si>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</si>
  <si>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</si>
  <si>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</si>
  <si>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</si>
  <si>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</si>
  <si>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</si>
  <si>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</si>
  <si>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</si>
  <si>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</si>
  <si>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</si>
  <si>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</si>
  <si>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</si>
  <si>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</si>
  <si>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</si>
  <si>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</si>
  <si>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</si>
  <si>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</si>
  <si>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</si>
  <si>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</si>
  <si>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</si>
  <si>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</si>
  <si>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</si>
  <si>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</si>
  <si>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</si>
  <si>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</si>
  <si>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</si>
  <si>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</si>
  <si>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</si>
  <si>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</si>
  <si>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</si>
  <si>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</si>
  <si>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</si>
  <si>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</si>
  <si>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</si>
  <si>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</si>
  <si>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</si>
  <si>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</si>
  <si>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</si>
  <si>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</si>
  <si>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</si>
  <si>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</si>
  <si>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</si>
  <si>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</si>
  <si>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</si>
  <si>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</si>
  <si>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</si>
  <si>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</si>
  <si>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</si>
  <si>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</si>
  <si>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</si>
  <si>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</si>
  <si>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</si>
  <si>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</si>
  <si>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</si>
  <si>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</si>
  <si>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</si>
  <si>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</si>
  <si>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</si>
  <si>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</si>
  <si>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</si>
  <si>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</si>
  <si>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</si>
  <si>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</si>
  <si>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</si>
  <si>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</si>
  <si>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</si>
  <si>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</si>
  <si>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</si>
  <si>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</si>
  <si>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</si>
  <si>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</si>
  <si>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</si>
  <si>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</si>
  <si>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</si>
  <si>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</si>
  <si>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</si>
  <si>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</si>
  <si>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</si>
  <si>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</si>
  <si>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</si>
  <si>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</si>
  <si>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</si>
  <si>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</si>
  <si>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</si>
  <si>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</si>
  <si>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</si>
  <si>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</si>
  <si>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</si>
  <si>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</si>
  <si>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</si>
  <si>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</si>
  <si>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</si>
  <si>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</si>
  <si>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</si>
  <si>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</si>
  <si>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</si>
  <si>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</si>
  <si>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</si>
  <si>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</si>
  <si>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</si>
  <si>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</si>
  <si>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</si>
  <si>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</si>
  <si>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</si>
  <si>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</si>
  <si>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</si>
  <si>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</si>
  <si>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</si>
  <si>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</si>
  <si>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</si>
  <si>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</si>
  <si>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</si>
  <si>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</si>
  <si>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</si>
  <si>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</si>
  <si>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</si>
  <si>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</si>
  <si>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</si>
  <si>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</si>
  <si>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</si>
  <si>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</si>
  <si>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</si>
  <si>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</si>
  <si>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</si>
  <si>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</si>
  <si>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</si>
  <si>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</si>
  <si>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</si>
  <si>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</si>
  <si>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</si>
  <si>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</si>
  <si>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</si>
  <si>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</si>
  <si>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</si>
  <si>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</si>
  <si>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</si>
  <si>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</si>
  <si>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</si>
  <si>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</si>
  <si>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</si>
  <si>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</si>
  <si>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</si>
  <si>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</si>
  <si>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</si>
  <si>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</si>
  <si>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</si>
  <si>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</si>
  <si>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</si>
  <si>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</si>
  <si>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</si>
  <si>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</si>
  <si>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</si>
  <si>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</si>
  <si>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</si>
  <si>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</si>
  <si>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</si>
  <si>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</si>
  <si>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</si>
  <si>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</si>
  <si>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</si>
  <si>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</si>
  <si>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</si>
  <si>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</si>
  <si>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</si>
  <si>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</si>
  <si>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</si>
  <si>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</si>
  <si>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</si>
  <si>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</si>
  <si>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</si>
  <si>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</si>
  <si>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</si>
  <si>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</si>
  <si>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</si>
  <si>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</si>
  <si>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</si>
  <si>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</si>
  <si>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</si>
  <si>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</si>
  <si>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</si>
  <si>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</si>
  <si>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</si>
  <si>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</si>
  <si>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</si>
  <si>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</si>
  <si>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</si>
  <si>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</si>
  <si>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</si>
  <si>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</si>
  <si>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</si>
  <si>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</si>
  <si>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</si>
  <si>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</si>
  <si>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</si>
  <si>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</si>
  <si>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</si>
  <si>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</si>
  <si>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</si>
  <si>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</si>
  <si>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</si>
  <si>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</si>
  <si>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</si>
  <si>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</si>
  <si>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</si>
  <si>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</si>
  <si>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</si>
  <si>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</si>
  <si>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</si>
  <si>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</si>
  <si>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</si>
  <si>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</si>
  <si>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</si>
  <si>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</si>
  <si>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</si>
  <si>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</si>
  <si>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</si>
  <si>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</si>
  <si>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</si>
  <si>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</si>
  <si>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</si>
  <si>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</si>
  <si>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</si>
  <si>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</si>
  <si>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</si>
  <si>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</si>
  <si>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</si>
  <si>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</si>
  <si>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</si>
  <si>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</si>
  <si>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</si>
  <si>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</si>
  <si>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</si>
  <si>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</si>
  <si>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</si>
  <si>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</si>
  <si>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</si>
  <si>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</si>
  <si>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</si>
  <si>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</si>
  <si>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</si>
  <si>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</si>
  <si>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</si>
  <si>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</si>
  <si>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</si>
  <si>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</si>
  <si>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</si>
  <si>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</si>
  <si>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</si>
  <si>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</si>
  <si>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</si>
  <si>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</si>
  <si>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</si>
  <si>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</si>
  <si>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</si>
  <si>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</si>
  <si>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</si>
  <si>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</si>
  <si>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</si>
  <si>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</si>
  <si>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</si>
  <si>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</si>
  <si>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</si>
  <si>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</si>
  <si>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</si>
  <si>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</si>
  <si>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</si>
  <si>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</si>
  <si>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</si>
  <si>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</si>
  <si>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</si>
  <si>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</si>
  <si>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</si>
  <si>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</si>
  <si>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</si>
  <si>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</si>
  <si>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</si>
  <si>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</si>
  <si>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</si>
  <si>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</si>
  <si>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</si>
  <si>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</si>
  <si>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</si>
  <si>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</si>
  <si>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</si>
  <si>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</si>
  <si>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</si>
  <si>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</si>
  <si>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</si>
  <si>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</si>
  <si>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</si>
  <si>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</si>
  <si>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</si>
  <si>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</si>
  <si>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</si>
  <si>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</si>
  <si>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</si>
  <si>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</si>
  <si>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</si>
  <si>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</si>
  <si>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</si>
  <si>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</si>
  <si>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</si>
  <si>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</si>
  <si>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</si>
  <si>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</si>
  <si>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</si>
  <si>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</si>
  <si>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</si>
  <si>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</si>
  <si>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</si>
  <si>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</si>
  <si>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</si>
  <si>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</si>
  <si>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</si>
  <si>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</si>
  <si>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</si>
  <si>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</si>
  <si>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</si>
  <si>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</si>
  <si>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</si>
  <si>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</si>
  <si>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</si>
  <si>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</si>
  <si>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</si>
  <si>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</si>
  <si>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</si>
  <si>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</si>
  <si>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</si>
  <si>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</si>
  <si>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</si>
  <si>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</si>
  <si>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</si>
  <si>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</si>
  <si>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</si>
  <si>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</si>
  <si>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</si>
  <si>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</si>
  <si>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</si>
  <si>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</si>
  <si>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</si>
  <si>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</si>
  <si>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</si>
  <si>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</si>
  <si>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</si>
  <si>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</si>
  <si>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</si>
  <si>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</si>
  <si>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</si>
  <si>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</si>
  <si>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</si>
  <si>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</si>
  <si>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</si>
  <si>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</si>
  <si>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</si>
  <si>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</si>
  <si>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</si>
  <si>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</si>
  <si>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</si>
  <si>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</si>
  <si>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</si>
  <si>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</si>
  <si>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</si>
  <si>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</si>
  <si>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</si>
  <si>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</si>
  <si>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</si>
  <si>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</si>
  <si>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</si>
  <si>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</si>
  <si>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</si>
  <si>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</si>
  <si>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</si>
  <si>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</si>
  <si>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</si>
  <si>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</si>
  <si>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</si>
  <si>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</si>
  <si>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</si>
  <si>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</si>
  <si>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</si>
  <si>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</si>
  <si>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</si>
  <si>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</si>
  <si>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</si>
  <si>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</si>
  <si>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</si>
  <si>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</si>
  <si>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</si>
  <si>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</si>
  <si>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</si>
  <si>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</si>
  <si>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</si>
  <si>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</si>
  <si>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</si>
  <si>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</si>
  <si>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</si>
  <si>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</si>
  <si>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</si>
  <si>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</si>
  <si>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</si>
  <si>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</si>
  <si>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</si>
  <si>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</si>
  <si>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</si>
  <si>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</si>
  <si>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</si>
  <si>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</si>
  <si>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</si>
  <si>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</si>
  <si>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</si>
  <si>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</si>
  <si>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</si>
  <si>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</si>
  <si>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</si>
  <si>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</si>
  <si>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</si>
  <si>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</si>
  <si>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</si>
  <si>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</si>
  <si>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</si>
  <si>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</si>
  <si>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</si>
  <si>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</si>
  <si>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</si>
  <si>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</si>
  <si>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</si>
  <si>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</si>
  <si>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</si>
  <si>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</si>
  <si>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</si>
  <si>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</si>
  <si>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</si>
  <si>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</si>
  <si>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</si>
  <si>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</si>
  <si>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</si>
  <si>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</si>
  <si>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</si>
  <si>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</si>
  <si>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</si>
  <si>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</si>
  <si>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</si>
  <si>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</si>
  <si>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</si>
  <si>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</si>
  <si>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</si>
  <si>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</si>
  <si>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</si>
  <si>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</si>
  <si>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</si>
  <si>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</si>
  <si>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</si>
  <si>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</si>
  <si>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</si>
  <si>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</si>
  <si>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</si>
  <si>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</si>
  <si>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</si>
  <si>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</si>
  <si>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</si>
  <si>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</si>
  <si>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</si>
  <si>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</si>
  <si>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</si>
  <si>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</si>
  <si>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</si>
  <si>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</si>
  <si>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</si>
  <si>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</si>
  <si>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</si>
  <si>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</si>
  <si>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</si>
  <si>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</si>
  <si>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</si>
  <si>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</si>
  <si>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</si>
  <si>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</si>
  <si>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</si>
  <si>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</si>
  <si>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</si>
  <si>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</si>
  <si>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</si>
  <si>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</si>
  <si>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</si>
  <si>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</si>
  <si>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</si>
  <si>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</si>
  <si>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</si>
  <si>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</si>
  <si>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</si>
  <si>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</si>
  <si>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</si>
  <si>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</si>
  <si>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</si>
  <si>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</si>
  <si>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</si>
  <si>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</si>
  <si>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</si>
  <si>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</si>
  <si>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</si>
  <si>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</si>
  <si>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</si>
  <si>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</si>
  <si>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</si>
  <si>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</si>
  <si>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</si>
  <si>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</si>
  <si>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</si>
  <si>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</si>
  <si>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</si>
  <si>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</si>
  <si>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</si>
  <si>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</si>
  <si>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</si>
  <si>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</si>
  <si>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</si>
  <si>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</si>
  <si>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</si>
  <si>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</si>
  <si>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</si>
  <si>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</si>
  <si>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</si>
  <si>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</si>
  <si>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</si>
  <si>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</si>
  <si>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</si>
  <si>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</si>
  <si>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</si>
  <si>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</si>
  <si>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</si>
  <si>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</si>
  <si>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</si>
  <si>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</si>
  <si>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</si>
  <si>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</si>
  <si>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</si>
  <si>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</si>
  <si>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</si>
  <si>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</si>
  <si>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</si>
  <si>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</si>
  <si>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</si>
  <si>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</si>
  <si>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</si>
  <si>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</si>
  <si>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</si>
  <si>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</si>
  <si>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</si>
  <si>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</si>
  <si>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</si>
  <si>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</si>
  <si>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</si>
  <si>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</si>
  <si>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</si>
  <si>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</si>
  <si>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</si>
  <si>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</si>
  <si>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</si>
  <si>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</si>
  <si>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</si>
  <si>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</si>
  <si>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</si>
  <si>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</si>
  <si>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</si>
  <si>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</si>
  <si>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</si>
  <si>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</si>
  <si>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</si>
  <si>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</si>
  <si>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</si>
  <si>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</si>
  <si>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</si>
  <si>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</si>
  <si>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</si>
  <si>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</si>
  <si>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</si>
  <si>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</si>
  <si>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</si>
  <si>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</si>
  <si>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</si>
  <si>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</si>
  <si>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</si>
  <si>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</si>
  <si>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</si>
  <si>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</si>
  <si>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</si>
  <si>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</si>
  <si>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</si>
  <si>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</si>
  <si>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</si>
  <si>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</si>
  <si>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</si>
  <si>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</si>
  <si>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</si>
  <si>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</si>
  <si>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</si>
  <si>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</si>
  <si>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</si>
  <si>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</si>
  <si>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</si>
  <si>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</si>
  <si>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</si>
  <si>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</si>
  <si>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</si>
  <si>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</si>
  <si>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</si>
  <si>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</si>
  <si>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</si>
  <si>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</si>
  <si>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</si>
  <si>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</si>
  <si>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</si>
  <si>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</si>
  <si>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</si>
  <si>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</si>
  <si>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</si>
  <si>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</si>
  <si>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</si>
  <si>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</si>
  <si>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</si>
  <si>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</si>
  <si>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</si>
  <si>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</si>
  <si>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</si>
  <si>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</si>
  <si>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</si>
  <si>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</si>
  <si>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</si>
  <si>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</si>
  <si>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</si>
  <si>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</si>
  <si>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</si>
  <si>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</si>
  <si>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</si>
  <si>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</si>
  <si>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</si>
  <si>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</si>
  <si>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</si>
  <si>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</si>
  <si>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</si>
  <si>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</si>
  <si>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</si>
  <si>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</si>
  <si>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</si>
  <si>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</si>
  <si>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</si>
  <si>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</si>
  <si>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</si>
  <si>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</si>
  <si>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</si>
  <si>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</si>
  <si>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</si>
  <si>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</si>
  <si>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</si>
  <si>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</si>
  <si>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</si>
  <si>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</si>
  <si>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</si>
  <si>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</si>
  <si>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</si>
  <si>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</si>
  <si>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</si>
  <si>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</si>
  <si>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</si>
  <si>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</si>
  <si>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</si>
  <si>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</si>
  <si>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</si>
  <si>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</si>
  <si>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</si>
  <si>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</si>
  <si>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</si>
  <si>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</si>
  <si>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</si>
  <si>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</si>
  <si>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</si>
  <si>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</si>
  <si>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</si>
  <si>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</si>
  <si>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</si>
  <si>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</si>
  <si>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</si>
  <si>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</si>
  <si>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</si>
  <si>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</si>
  <si>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</si>
  <si>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</si>
  <si>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</si>
  <si>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</si>
  <si>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</si>
  <si>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</si>
  <si>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</si>
  <si>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</si>
  <si>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</si>
  <si>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</si>
  <si>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</si>
  <si>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</si>
  <si>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</si>
  <si>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</si>
  <si>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</si>
  <si>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</si>
  <si>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</si>
  <si>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</si>
  <si>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</si>
  <si>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</si>
  <si>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</si>
  <si>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</si>
  <si>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</si>
  <si>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</si>
  <si>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</si>
  <si>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</si>
  <si>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</si>
  <si>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</si>
  <si>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</si>
  <si>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</si>
  <si>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</si>
  <si>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</si>
  <si>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</si>
  <si>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</si>
  <si>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</si>
  <si>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</si>
  <si>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</si>
  <si>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</si>
  <si>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</si>
  <si>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</si>
  <si>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</si>
  <si>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</si>
  <si>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</si>
  <si>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</si>
  <si>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</si>
  <si>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</si>
  <si>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</si>
  <si>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</si>
  <si>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</si>
  <si>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</si>
  <si>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</si>
  <si>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</si>
  <si>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</si>
  <si>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</si>
  <si>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</si>
  <si>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</si>
  <si>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</si>
  <si>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</si>
  <si>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</si>
  <si>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</si>
  <si>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</si>
  <si>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</si>
  <si>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</si>
  <si>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</si>
  <si>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</si>
  <si>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</si>
  <si>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</si>
  <si>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</si>
  <si>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</si>
  <si>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</si>
  <si>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</si>
  <si>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</si>
  <si>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</si>
  <si>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</si>
  <si>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</si>
  <si>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</si>
  <si>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</si>
  <si>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</si>
  <si>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</si>
  <si>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</si>
  <si>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</si>
  <si>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</si>
  <si>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</si>
  <si>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</si>
  <si>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</si>
  <si>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</si>
  <si>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</si>
  <si>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</si>
  <si>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</si>
  <si>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</si>
  <si>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</si>
  <si>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</si>
  <si>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</si>
  <si>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</si>
  <si>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</si>
  <si>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</si>
  <si>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</si>
  <si>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</si>
  <si>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</si>
  <si>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</si>
  <si>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</si>
  <si>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</si>
  <si>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</si>
  <si>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</si>
  <si>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</si>
  <si>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</si>
  <si>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</si>
  <si>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</si>
  <si>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</si>
  <si>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</si>
  <si>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</si>
  <si>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</si>
  <si>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</si>
  <si>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</si>
  <si>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</si>
  <si>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</si>
  <si>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</si>
  <si>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</si>
  <si>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</si>
  <si>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</si>
  <si>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</si>
  <si>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</si>
  <si>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</si>
  <si>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</si>
  <si>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</si>
  <si>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</si>
  <si>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</si>
  <si>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</si>
  <si>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</si>
  <si>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</si>
  <si>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</si>
  <si>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</si>
  <si>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</si>
  <si>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</si>
  <si>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</si>
  <si>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</si>
  <si>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</si>
  <si>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</si>
  <si>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</si>
  <si>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</si>
  <si>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</si>
  <si>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</si>
  <si>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</si>
  <si>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</si>
  <si>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</si>
  <si>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</si>
  <si>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</si>
  <si>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</si>
  <si>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</si>
  <si>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</si>
  <si>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</si>
  <si>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</si>
  <si>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</si>
  <si>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</si>
  <si>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</si>
  <si>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</si>
  <si>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</si>
  <si>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</si>
  <si>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</si>
  <si>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</si>
  <si>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</si>
  <si>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</si>
  <si>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</si>
  <si>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</si>
  <si>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</si>
  <si>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</si>
  <si>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</si>
  <si>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</si>
  <si>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</si>
  <si>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</si>
  <si>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</si>
  <si>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</si>
  <si>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</si>
  <si>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</si>
  <si>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</si>
  <si>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</si>
  <si>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</si>
  <si>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</si>
  <si>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</si>
  <si>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</si>
  <si>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</si>
  <si>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</si>
  <si>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</si>
  <si>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</si>
  <si>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</si>
  <si>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</si>
  <si>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</si>
  <si>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</si>
  <si>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</si>
  <si>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</si>
  <si>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</si>
  <si>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</si>
  <si>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</si>
  <si>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</si>
  <si>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</si>
  <si>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</si>
  <si>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</si>
  <si>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</si>
  <si>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</si>
  <si>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</si>
  <si>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</si>
  <si>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</si>
  <si>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</si>
  <si>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</si>
  <si>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</si>
  <si>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</si>
  <si>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</si>
  <si>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</si>
  <si>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</si>
  <si>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</si>
  <si>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</si>
  <si>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</si>
  <si>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</si>
  <si>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</si>
  <si>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</si>
  <si>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</si>
  <si>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</si>
  <si>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</si>
  <si>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</si>
  <si>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</si>
  <si>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</si>
  <si>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</si>
  <si>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</si>
  <si>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</si>
  <si>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</si>
  <si>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</si>
  <si>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</si>
  <si>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</si>
  <si>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</si>
  <si>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</si>
  <si>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</si>
  <si>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</si>
  <si>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</si>
  <si>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</si>
  <si>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</si>
  <si>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</si>
  <si>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</si>
  <si>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</si>
  <si>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</si>
  <si>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</si>
  <si>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</si>
  <si>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</si>
  <si>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</si>
  <si>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</si>
  <si>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</si>
  <si>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</si>
  <si>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</si>
  <si>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</si>
  <si>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</si>
  <si>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</si>
  <si>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</si>
  <si>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</si>
  <si>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</si>
  <si>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</si>
  <si>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</si>
  <si>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</si>
  <si>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</si>
  <si>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</si>
  <si>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</si>
  <si>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</si>
  <si>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</si>
  <si>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</si>
  <si>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</si>
  <si>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</si>
  <si>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</si>
  <si>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</si>
  <si>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</si>
  <si>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</si>
  <si>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</si>
  <si>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</si>
  <si>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</si>
  <si>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</si>
  <si>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</si>
  <si>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</si>
  <si>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</si>
  <si>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</si>
  <si>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</si>
  <si>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</si>
  <si>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</si>
  <si>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</si>
  <si>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</si>
  <si>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</si>
  <si>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</si>
  <si>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</si>
  <si>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</si>
  <si>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</si>
  <si>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</si>
  <si>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</si>
  <si>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</si>
  <si>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</si>
  <si>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</si>
  <si>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</si>
  <si>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</si>
  <si>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</si>
  <si>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</si>
  <si>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</si>
  <si>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</si>
  <si>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</si>
  <si>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</si>
  <si>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</si>
  <si>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</si>
  <si>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</si>
  <si>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</si>
  <si>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</si>
  <si>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</si>
  <si>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</si>
  <si>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</si>
  <si>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</si>
  <si>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</si>
  <si>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</si>
  <si>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</si>
  <si>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</si>
  <si>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</si>
  <si>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</si>
  <si>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</si>
  <si>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</si>
  <si>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</si>
  <si>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</si>
  <si>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</si>
  <si>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</si>
  <si>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</si>
  <si>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</si>
  <si>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</si>
  <si>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</si>
  <si>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</si>
  <si>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</si>
  <si>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</si>
  <si>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</si>
  <si>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</si>
  <si>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</si>
  <si>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</si>
  <si>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</si>
  <si>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</si>
  <si>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</si>
  <si>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</si>
  <si>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</si>
  <si>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</si>
  <si>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</si>
  <si>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</si>
  <si>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</si>
  <si>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</si>
  <si>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</si>
  <si>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</si>
  <si>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</si>
  <si>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</si>
  <si>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</si>
  <si>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</si>
  <si>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</si>
  <si>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</si>
  <si>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</si>
  <si>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</si>
  <si>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</si>
  <si>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</si>
  <si>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</si>
  <si>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</si>
  <si>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</si>
  <si>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</si>
  <si>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</si>
  <si>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</si>
  <si>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</si>
  <si>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</si>
  <si>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</si>
  <si>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</si>
  <si>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</si>
  <si>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</si>
  <si>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</si>
  <si>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</si>
  <si>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</si>
  <si>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</si>
  <si>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</si>
  <si>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</si>
  <si>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</si>
  <si>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</si>
  <si>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</si>
  <si>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</si>
  <si>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</si>
  <si>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</si>
  <si>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</si>
  <si>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</si>
  <si>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</si>
  <si>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</si>
  <si>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</si>
  <si>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</si>
  <si>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</si>
  <si>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</si>
  <si>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</si>
  <si>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</si>
  <si>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</si>
  <si>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</si>
  <si>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</si>
  <si>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</si>
  <si>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</si>
  <si>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</si>
  <si>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</si>
  <si>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</si>
  <si>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</si>
  <si>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</si>
  <si>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</si>
  <si>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</si>
  <si>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</si>
  <si>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</si>
  <si>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</si>
  <si>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</si>
  <si>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</si>
  <si>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</si>
  <si>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</si>
  <si>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</si>
  <si>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</si>
  <si>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</si>
  <si>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</si>
  <si>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</si>
  <si>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</si>
  <si>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</si>
  <si>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</si>
  <si>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</si>
  <si>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</si>
  <si>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</si>
  <si>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</si>
  <si>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</si>
  <si>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</si>
  <si>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</si>
  <si>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</si>
  <si>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</si>
  <si>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</si>
  <si>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</si>
  <si>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</si>
  <si>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</si>
  <si>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</si>
  <si>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</si>
  <si>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</si>
  <si>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</si>
  <si>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</si>
  <si>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</si>
  <si>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</si>
  <si>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</si>
  <si>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</si>
  <si>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</si>
  <si>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</si>
  <si>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</si>
  <si>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</si>
  <si>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</si>
  <si>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</si>
  <si>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</si>
  <si>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</si>
  <si>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</si>
  <si>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</si>
  <si>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</si>
  <si>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</si>
  <si>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</si>
  <si>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</si>
  <si>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</si>
  <si>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</si>
  <si>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</si>
  <si>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</si>
  <si>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</si>
  <si>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</si>
  <si>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</si>
  <si>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</si>
  <si>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</si>
  <si>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</si>
  <si>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</si>
  <si>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</si>
  <si>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</si>
  <si>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</si>
  <si>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</si>
  <si>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</si>
  <si>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</si>
  <si>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</si>
  <si>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</si>
  <si>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</si>
  <si>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</si>
  <si>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</si>
  <si>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</si>
  <si>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</si>
  <si>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</si>
  <si>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</si>
  <si>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</si>
  <si>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</si>
  <si>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</si>
  <si>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</si>
  <si>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</si>
  <si>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</si>
  <si>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</si>
  <si>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</si>
  <si>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</si>
  <si>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</si>
  <si>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</si>
  <si>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</si>
  <si>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</si>
  <si>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</si>
  <si>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</si>
  <si>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</si>
  <si>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</si>
  <si>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</si>
  <si>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</si>
  <si>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</si>
  <si>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</si>
  <si>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</si>
  <si>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</si>
  <si>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</si>
  <si>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</si>
  <si>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</si>
  <si>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</si>
  <si>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</si>
  <si>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</si>
  <si>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</si>
  <si>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</si>
  <si>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</si>
  <si>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</si>
  <si>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</si>
  <si>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</si>
  <si>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</si>
  <si>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</si>
  <si>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</si>
  <si>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</si>
  <si>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</si>
  <si>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</si>
  <si>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</si>
  <si>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</si>
  <si>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</si>
  <si>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</si>
  <si>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</si>
  <si>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</si>
  <si>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</si>
  <si>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</si>
  <si>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</si>
  <si>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</si>
  <si>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</si>
  <si>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</si>
  <si>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</si>
  <si>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</si>
  <si>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</si>
  <si>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</si>
  <si>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</si>
  <si>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</si>
  <si>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</si>
  <si>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</si>
  <si>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</si>
  <si>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</si>
  <si>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</si>
  <si>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</si>
  <si>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</si>
  <si>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</si>
  <si>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</si>
  <si>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</si>
  <si>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</si>
  <si>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</si>
  <si>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</si>
  <si>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</si>
  <si>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</si>
  <si>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</si>
  <si>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</si>
  <si>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</si>
  <si>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</si>
  <si>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</si>
  <si>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</si>
  <si>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</si>
  <si>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</si>
  <si>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</si>
  <si>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</si>
  <si>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</si>
  <si>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</si>
  <si>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</si>
  <si>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</si>
  <si>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</si>
  <si>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</si>
  <si>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</si>
  <si>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</si>
  <si>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</si>
  <si>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</si>
  <si>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</si>
  <si>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</si>
  <si>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</si>
  <si>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</si>
  <si>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</si>
  <si>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</si>
  <si>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</si>
  <si>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</si>
  <si>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</si>
  <si>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</si>
  <si>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</si>
  <si>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</si>
  <si>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</si>
  <si>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</si>
  <si>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</si>
  <si>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</si>
  <si>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</si>
  <si>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</si>
  <si>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</si>
  <si>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</si>
  <si>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</si>
  <si>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</si>
  <si>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</si>
  <si>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</si>
  <si>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</si>
  <si>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</si>
  <si>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</si>
  <si>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</si>
  <si>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</si>
  <si>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</si>
  <si>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</si>
  <si>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</si>
  <si>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</si>
  <si>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</si>
  <si>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</si>
  <si>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</si>
  <si>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</si>
  <si>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</si>
  <si>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</si>
  <si>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</si>
  <si>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</si>
  <si>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</si>
  <si>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</si>
  <si>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</si>
  <si>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</si>
  <si>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</si>
  <si>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</si>
  <si>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</si>
  <si>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</si>
  <si>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</si>
  <si>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</si>
  <si>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</si>
  <si>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</si>
  <si>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</si>
  <si>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</si>
  <si>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</si>
  <si>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</si>
  <si>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</si>
  <si>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</si>
  <si>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</si>
  <si>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</si>
  <si>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</si>
  <si>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</si>
  <si>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</si>
  <si>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</si>
  <si>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</si>
  <si>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</si>
  <si>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</si>
  <si>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</si>
  <si>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</si>
  <si>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</si>
  <si>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</si>
  <si>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</si>
  <si>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</si>
  <si>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</si>
  <si>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</si>
  <si>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</si>
  <si>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</si>
  <si>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</si>
  <si>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</si>
  <si>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</si>
  <si>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</si>
  <si>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</si>
  <si>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</si>
  <si>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</si>
  <si>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</si>
  <si>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</si>
  <si>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</si>
  <si>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</si>
  <si>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</si>
  <si>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</si>
  <si>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</si>
  <si>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</si>
  <si>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</si>
  <si>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</si>
  <si>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</si>
  <si>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</si>
  <si>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</si>
  <si>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</si>
  <si>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</si>
  <si>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</si>
  <si>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</si>
  <si>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</si>
  <si>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</si>
  <si>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</si>
  <si>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</si>
  <si>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</si>
  <si>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</si>
  <si>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</si>
  <si>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</si>
  <si>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</si>
  <si>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</si>
  <si>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</si>
  <si>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</si>
  <si>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</si>
  <si>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</si>
  <si>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</si>
  <si>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</si>
  <si>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</si>
  <si>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</si>
  <si>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</si>
  <si>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</si>
  <si>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</si>
  <si>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</si>
  <si>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</si>
  <si>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</si>
  <si>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</si>
  <si>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</si>
  <si>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</si>
  <si>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</si>
  <si>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</si>
  <si>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</si>
  <si>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</si>
  <si>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</si>
  <si>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</si>
  <si>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</si>
  <si>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</si>
  <si>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</si>
  <si>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</si>
  <si>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</si>
  <si>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</si>
  <si>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</si>
  <si>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</si>
  <si>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</si>
  <si>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</si>
  <si>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</si>
  <si>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</si>
  <si>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</si>
  <si>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</si>
  <si>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</si>
  <si>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</si>
  <si>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</si>
  <si>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</si>
  <si>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</si>
  <si>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</si>
  <si>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</si>
  <si>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</si>
  <si>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</si>
  <si>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</si>
  <si>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</si>
  <si>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</si>
  <si>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</si>
  <si>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</si>
  <si>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</si>
  <si>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</si>
  <si>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</si>
  <si>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</si>
  <si>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</si>
  <si>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</si>
  <si>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</si>
  <si>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</si>
  <si>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</si>
  <si>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</si>
  <si>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</si>
  <si>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</si>
  <si>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</si>
  <si>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</si>
  <si>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</si>
  <si>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</si>
  <si>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</si>
  <si>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</si>
  <si>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</si>
  <si>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</si>
  <si>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</si>
  <si>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</si>
  <si>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</si>
  <si>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</si>
  <si>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</si>
  <si>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</si>
  <si>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</si>
  <si>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</si>
  <si>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</si>
  <si>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</si>
  <si>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</si>
  <si>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</si>
  <si>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</si>
  <si>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</si>
  <si>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</si>
  <si>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</si>
  <si>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</si>
  <si>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</si>
  <si>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</si>
  <si>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</si>
  <si>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</si>
  <si>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</si>
  <si>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</si>
  <si>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</si>
  <si>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</si>
  <si>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</si>
  <si>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</si>
  <si>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</si>
  <si>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</si>
  <si>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</si>
  <si>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</si>
  <si>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</si>
  <si>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</si>
  <si>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</si>
  <si>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</si>
  <si>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</si>
  <si>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</si>
  <si>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</si>
  <si>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</si>
  <si>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</si>
  <si>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</si>
  <si>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</si>
  <si>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</si>
  <si>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</si>
  <si>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</si>
  <si>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</si>
  <si>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</si>
  <si>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</si>
  <si>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</si>
  <si>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</si>
  <si>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</si>
  <si>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</si>
  <si>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</si>
  <si>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</si>
  <si>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</si>
  <si>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</si>
  <si>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</si>
  <si>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</si>
  <si>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</si>
  <si>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</si>
  <si>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</si>
  <si>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</si>
  <si>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</si>
  <si>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</si>
  <si>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</si>
  <si>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</si>
  <si>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</si>
  <si>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</si>
  <si>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</si>
  <si>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</si>
  <si>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</si>
  <si>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</si>
  <si>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</si>
  <si>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</si>
  <si>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</si>
  <si>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</si>
  <si>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</si>
  <si>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</si>
  <si>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</si>
  <si>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</si>
  <si>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</si>
  <si>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</si>
  <si>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</si>
  <si>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</si>
  <si>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</si>
  <si>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</si>
  <si>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</si>
  <si>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</si>
  <si>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</si>
  <si>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</si>
  <si>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</si>
  <si>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</si>
  <si>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</si>
  <si>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</si>
  <si>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</si>
  <si>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</si>
  <si>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</si>
  <si>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</si>
  <si>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</si>
  <si>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</si>
  <si>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</si>
  <si>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</si>
  <si>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</si>
  <si>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</si>
  <si>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</si>
  <si>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</si>
  <si>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</si>
  <si>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</si>
  <si>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</si>
  <si>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</si>
  <si>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</si>
  <si>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</si>
  <si>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</si>
  <si>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</si>
  <si>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</si>
  <si>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</si>
  <si>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</si>
  <si>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</si>
  <si>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</si>
  <si>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</si>
  <si>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</si>
  <si>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</si>
  <si>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</si>
  <si>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</si>
  <si>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</si>
  <si>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</si>
  <si>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</si>
  <si>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</si>
  <si>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</si>
  <si>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</si>
  <si>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</si>
  <si>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</si>
  <si>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</si>
  <si>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</si>
  <si>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</si>
  <si>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</si>
  <si>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</si>
  <si>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</si>
  <si>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</si>
  <si>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</si>
  <si>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</si>
  <si>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</si>
  <si>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</si>
  <si>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</si>
  <si>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</si>
  <si>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</si>
  <si>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</si>
  <si>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</si>
  <si>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</si>
  <si>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</si>
  <si>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</si>
  <si>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</si>
  <si>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</si>
  <si>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</si>
  <si>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</si>
  <si>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</si>
  <si>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</si>
  <si>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</si>
  <si>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</si>
  <si>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</si>
  <si>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</si>
  <si>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</si>
  <si>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</si>
  <si>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</si>
  <si>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</si>
  <si>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</si>
  <si>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</si>
  <si>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</si>
  <si>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</si>
  <si>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</si>
  <si>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</si>
  <si>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</si>
  <si>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</si>
  <si>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</si>
  <si>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</si>
  <si>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</si>
  <si>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</si>
  <si>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</si>
  <si>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</si>
  <si>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</si>
  <si>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</si>
  <si>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</si>
  <si>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</si>
  <si>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</si>
  <si>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</si>
  <si>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</si>
  <si>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</si>
  <si>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</si>
  <si>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</si>
  <si>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</si>
  <si>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</si>
  <si>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</si>
  <si>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</si>
  <si>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</si>
  <si>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</si>
  <si>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</si>
  <si>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</si>
  <si>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</si>
  <si>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</si>
  <si>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</si>
  <si>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</si>
  <si>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</si>
  <si>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</si>
  <si>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</si>
  <si>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</si>
  <si>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</si>
  <si>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</si>
  <si>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</si>
  <si>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</si>
  <si>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</si>
  <si>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</si>
  <si>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</si>
  <si>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</si>
  <si>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</si>
  <si>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</si>
  <si>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</si>
  <si>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</si>
  <si>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</si>
  <si>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</si>
  <si>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</si>
  <si>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</si>
  <si>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</si>
  <si>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</si>
  <si>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</si>
  <si>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</si>
  <si>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</si>
  <si>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</si>
  <si>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</si>
  <si>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</si>
  <si>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</si>
  <si>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</si>
  <si>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</si>
  <si>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</si>
  <si>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</si>
  <si>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</si>
  <si>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</si>
  <si>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</si>
  <si>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</si>
  <si>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</si>
  <si>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</si>
  <si>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</si>
  <si>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</si>
  <si>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</si>
  <si>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</si>
  <si>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</si>
  <si>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</si>
  <si>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</si>
  <si>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</si>
  <si>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</si>
  <si>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</si>
  <si>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</si>
  <si>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</si>
  <si>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</si>
  <si>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</si>
  <si>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</si>
  <si>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</si>
  <si>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</si>
  <si>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</si>
  <si>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</si>
  <si>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</si>
  <si>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</si>
  <si>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</si>
  <si>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</si>
  <si>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</si>
  <si>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</si>
  <si>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</si>
  <si>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</si>
  <si>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</si>
  <si>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</si>
  <si>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</si>
  <si>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</si>
  <si>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</si>
  <si>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</si>
  <si>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</si>
  <si>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</si>
  <si>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</si>
  <si>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</si>
  <si>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</si>
  <si>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</si>
  <si>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</si>
  <si>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</si>
  <si>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</si>
  <si>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</si>
  <si>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</si>
  <si>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</si>
  <si>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</si>
  <si>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</si>
  <si>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</si>
  <si>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</si>
  <si>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</si>
  <si>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</si>
  <si>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</si>
  <si>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</si>
  <si>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</si>
  <si>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</si>
  <si>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</si>
  <si>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</si>
  <si>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</si>
  <si>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</si>
  <si>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</si>
  <si>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</si>
  <si>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</si>
  <si>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</si>
  <si>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</si>
  <si>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</si>
  <si>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</si>
  <si>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</si>
  <si>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</si>
  <si>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</si>
  <si>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</si>
  <si>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</si>
  <si>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</si>
  <si>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</si>
  <si>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</si>
  <si>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</si>
  <si>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</si>
  <si>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</si>
  <si>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</si>
  <si>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</si>
  <si>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</si>
  <si>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</si>
  <si>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</si>
  <si>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</si>
  <si>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</si>
  <si>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</si>
  <si>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</si>
  <si>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</si>
  <si>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</si>
  <si>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</si>
  <si>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</si>
  <si>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</si>
  <si>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</si>
  <si>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</si>
  <si>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</si>
  <si>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</si>
  <si>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</si>
  <si>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</si>
  <si>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</si>
  <si>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</si>
  <si>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</si>
  <si>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</si>
  <si>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</si>
  <si>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</si>
  <si>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</si>
  <si>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</si>
  <si>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</si>
  <si>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</si>
  <si>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</si>
  <si>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</si>
  <si>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</si>
  <si>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</si>
  <si>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</si>
  <si>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</si>
  <si>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</si>
  <si>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</si>
  <si>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</si>
  <si>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</si>
  <si>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</si>
  <si>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</si>
  <si>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</si>
  <si>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</si>
  <si>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</si>
  <si>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</si>
  <si>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</si>
  <si>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</si>
  <si>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</si>
  <si>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</si>
  <si>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</si>
  <si>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</si>
  <si>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</si>
  <si>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</si>
  <si>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</si>
  <si>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</si>
  <si>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</si>
  <si>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</si>
  <si>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</si>
  <si>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</si>
  <si>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</si>
  <si>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</si>
  <si>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</si>
  <si>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</si>
  <si>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</si>
  <si>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</si>
  <si>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</si>
  <si>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</si>
  <si>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</si>
  <si>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</si>
  <si>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</si>
  <si>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</si>
  <si>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</si>
  <si>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</si>
  <si>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</si>
  <si>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</si>
  <si>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</si>
  <si>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</si>
  <si>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</si>
  <si>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</si>
  <si>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</si>
  <si>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</si>
  <si>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</si>
  <si>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</si>
  <si>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</si>
  <si>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</si>
  <si>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</si>
  <si>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</si>
  <si>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</si>
  <si>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</si>
  <si>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</si>
  <si>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</si>
  <si>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</si>
  <si>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</si>
  <si>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</si>
  <si>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</si>
  <si>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</si>
  <si>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</si>
  <si>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</si>
  <si>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</si>
  <si>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</si>
  <si>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</si>
  <si>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</si>
  <si>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</si>
  <si>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</si>
  <si>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</si>
  <si>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</si>
  <si>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</si>
  <si>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</si>
  <si>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</si>
  <si>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</si>
  <si>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</si>
  <si>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</si>
  <si>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</si>
  <si>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</si>
  <si>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</si>
  <si>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</si>
  <si>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</si>
  <si>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</si>
  <si>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</si>
  <si>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</si>
  <si>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</si>
  <si>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</si>
  <si>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</si>
  <si>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</si>
  <si>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</si>
  <si>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</si>
  <si>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</si>
  <si>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</si>
  <si>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</si>
  <si>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</si>
  <si>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</si>
  <si>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</si>
  <si>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</si>
  <si>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</si>
  <si>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</si>
  <si>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</si>
  <si>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</si>
  <si>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</si>
  <si>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</si>
  <si>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</si>
  <si>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</si>
  <si>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</si>
  <si>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</si>
  <si>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</si>
  <si>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</si>
  <si>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</si>
  <si>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</si>
  <si>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</si>
  <si>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</si>
  <si>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</si>
  <si>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</si>
  <si>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</si>
  <si>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</si>
  <si>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</si>
  <si>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</si>
  <si>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</si>
  <si>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</si>
  <si>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</si>
  <si>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</si>
  <si>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</si>
  <si>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</si>
  <si>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</si>
  <si>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</si>
  <si>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</si>
  <si>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</si>
  <si>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</si>
  <si>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</si>
  <si>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</si>
  <si>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</si>
  <si>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</si>
  <si>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</si>
  <si>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</si>
  <si>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</si>
  <si>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</si>
  <si>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</si>
  <si>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</si>
  <si>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</si>
  <si>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</si>
  <si>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</si>
  <si>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</si>
  <si>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</si>
  <si>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</si>
  <si>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</si>
  <si>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</si>
  <si>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</si>
  <si>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</si>
  <si>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</si>
  <si>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</si>
  <si>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</si>
  <si>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</si>
  <si>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</si>
  <si>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</si>
  <si>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</si>
  <si>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</si>
  <si>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</si>
  <si>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</si>
  <si>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</si>
  <si>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</si>
  <si>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</si>
  <si>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</si>
  <si>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</si>
  <si>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</si>
  <si>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</si>
  <si>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</si>
  <si>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</si>
  <si>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</si>
  <si>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</si>
  <si>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</si>
  <si>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</si>
  <si>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</si>
  <si>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</si>
  <si>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</si>
  <si>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</si>
  <si>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</si>
  <si>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</si>
  <si>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</si>
  <si>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</si>
  <si>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</si>
  <si>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</si>
  <si>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</si>
  <si>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</si>
  <si>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</si>
  <si>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</si>
  <si>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</si>
  <si>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</si>
  <si>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</si>
  <si>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</si>
  <si>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</si>
  <si>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</si>
  <si>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</si>
  <si>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</si>
  <si>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</si>
  <si>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</si>
  <si>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</si>
  <si>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</si>
  <si>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</si>
  <si>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</si>
  <si>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</si>
  <si>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</si>
  <si>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</si>
  <si>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</si>
  <si>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</si>
  <si>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</si>
  <si>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</si>
  <si>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</si>
  <si>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</si>
  <si>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</si>
  <si>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</si>
  <si>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</si>
  <si>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</si>
  <si>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</si>
  <si>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</si>
  <si>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</si>
  <si>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</si>
  <si>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</si>
  <si>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</si>
  <si>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</si>
  <si>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</si>
  <si>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</si>
  <si>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</si>
  <si>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</si>
  <si>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</si>
  <si>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</si>
  <si>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</si>
  <si>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</si>
  <si>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</si>
  <si>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</si>
  <si>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</si>
  <si>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</si>
  <si>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</si>
  <si>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</si>
  <si>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</si>
  <si>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</si>
  <si>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</si>
  <si>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</si>
  <si>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</si>
  <si>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</si>
  <si>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</si>
  <si>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</si>
  <si>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</si>
  <si>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</si>
  <si>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</si>
  <si>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</si>
  <si>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</si>
  <si>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</si>
  <si>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</si>
  <si>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</si>
  <si>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</si>
  <si>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</si>
  <si>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</si>
  <si>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</si>
  <si>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</si>
  <si>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</si>
  <si>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</si>
  <si>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</si>
  <si>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</si>
  <si>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</si>
  <si>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</si>
  <si>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</si>
  <si>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</si>
  <si>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</si>
  <si>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</si>
  <si>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</si>
  <si>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</si>
  <si>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</si>
  <si>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</si>
  <si>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</si>
  <si>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</si>
  <si>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</si>
  <si>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</si>
  <si>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</si>
  <si>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</si>
  <si>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</si>
  <si>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</si>
  <si>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</si>
  <si>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</si>
  <si>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</si>
  <si>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</si>
  <si>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</si>
  <si>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</si>
  <si>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</si>
  <si>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</si>
  <si>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</si>
  <si>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</si>
  <si>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</si>
  <si>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</si>
  <si>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</si>
  <si>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</si>
  <si>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</si>
  <si>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</si>
  <si>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</si>
  <si>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</si>
  <si>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</si>
  <si>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</si>
  <si>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</si>
  <si>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</si>
  <si>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</si>
  <si>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</si>
  <si>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</si>
  <si>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</si>
  <si>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</si>
  <si>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</si>
  <si>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</si>
  <si>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</si>
  <si>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</si>
  <si>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</si>
  <si>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</si>
  <si>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</si>
  <si>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</si>
  <si>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</si>
  <si>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</si>
  <si>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</si>
  <si>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</si>
  <si>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</si>
  <si>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</si>
  <si>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</si>
  <si>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</si>
  <si>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</si>
  <si>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</si>
  <si>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</si>
  <si>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</si>
  <si>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</si>
  <si>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</si>
  <si>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</si>
  <si>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</si>
  <si>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</si>
  <si>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</si>
  <si>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</si>
  <si>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</si>
  <si>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</si>
  <si>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</si>
  <si>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</si>
  <si>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</si>
  <si>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</si>
  <si>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</si>
  <si>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</si>
  <si>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</si>
  <si>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</si>
  <si>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</si>
  <si>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</si>
  <si>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</si>
  <si>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</si>
  <si>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</si>
  <si>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</si>
  <si>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</si>
  <si>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</si>
  <si>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</si>
  <si>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</si>
  <si>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</si>
  <si>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</si>
  <si>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</si>
  <si>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</si>
  <si>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</si>
  <si>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</si>
  <si>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</si>
  <si>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</si>
  <si>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</si>
  <si>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</si>
  <si>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</si>
  <si>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</si>
  <si>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</si>
  <si>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</si>
  <si>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</si>
  <si>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</si>
  <si>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</si>
  <si>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</si>
  <si>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</si>
  <si>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</si>
  <si>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</si>
  <si>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</si>
  <si>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</si>
  <si>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</si>
  <si>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</si>
  <si>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</si>
  <si>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</si>
  <si>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</si>
  <si>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</si>
  <si>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</si>
  <si>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</si>
  <si>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</si>
  <si>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</si>
  <si>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</si>
  <si>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</si>
  <si>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</si>
  <si>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</si>
  <si>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</si>
  <si>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</si>
  <si>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</si>
  <si>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</si>
  <si>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</si>
  <si>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</si>
  <si>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</si>
  <si>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</si>
  <si>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</si>
  <si>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</si>
  <si>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</si>
  <si>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</si>
  <si>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</si>
  <si>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</si>
  <si>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</si>
  <si>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</si>
  <si>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</si>
  <si>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</si>
  <si>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</si>
  <si>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</si>
  <si>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</si>
  <si>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</si>
  <si>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</si>
  <si>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</si>
  <si>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</si>
  <si>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</si>
  <si>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</si>
  <si>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</si>
  <si>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</si>
  <si>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</si>
  <si>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</si>
  <si>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</si>
  <si>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</si>
  <si>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</si>
  <si>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</si>
  <si>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</si>
  <si>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</si>
  <si>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</si>
  <si>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</si>
  <si>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</si>
  <si>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</si>
  <si>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</si>
  <si>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</si>
  <si>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</si>
  <si>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</si>
  <si>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</si>
  <si>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</si>
  <si>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</si>
  <si>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</si>
  <si>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</si>
  <si>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</si>
  <si>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</si>
  <si>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</si>
  <si>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</si>
  <si>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</si>
  <si>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</si>
  <si>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</si>
  <si>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</si>
  <si>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</si>
  <si>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</si>
  <si>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</si>
  <si>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</si>
  <si>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</si>
  <si>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</si>
  <si>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</si>
  <si>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</si>
  <si>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</si>
  <si>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</si>
  <si>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</si>
  <si>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</si>
  <si>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</si>
  <si>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</si>
  <si>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</si>
  <si>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</si>
  <si>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</si>
  <si>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</si>
  <si>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</si>
  <si>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</si>
  <si>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</si>
  <si>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</si>
  <si>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</si>
  <si>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</si>
  <si>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</si>
  <si>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</si>
  <si>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</si>
  <si>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</si>
  <si>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</si>
  <si>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</si>
  <si>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</si>
  <si>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</si>
  <si>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</si>
  <si>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</si>
  <si>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</si>
  <si>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</si>
  <si>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</si>
  <si>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</si>
  <si>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</si>
  <si>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</si>
  <si>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</si>
  <si>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</si>
  <si>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</si>
  <si>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</si>
  <si>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</si>
  <si>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</si>
  <si>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</si>
  <si>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</si>
  <si>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</si>
  <si>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</si>
  <si>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</si>
  <si>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</si>
  <si>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</si>
  <si>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</si>
  <si>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</si>
  <si>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</si>
  <si>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</si>
  <si>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</si>
  <si>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</si>
  <si>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</si>
  <si>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</si>
  <si>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</si>
  <si>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</si>
  <si>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</si>
  <si>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</si>
  <si>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</si>
  <si>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</si>
  <si>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</si>
  <si>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</si>
  <si>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</si>
  <si>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</si>
  <si>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</si>
  <si>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</si>
  <si>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</si>
  <si>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</si>
  <si>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</si>
  <si>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</si>
  <si>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</si>
  <si>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</si>
  <si>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</si>
  <si>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</si>
  <si>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</si>
  <si>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</si>
  <si>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</si>
  <si>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</si>
  <si>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</si>
  <si>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</si>
  <si>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</si>
  <si>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</si>
  <si>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</si>
  <si>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</si>
  <si>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</si>
  <si>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</si>
  <si>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</si>
  <si>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</si>
  <si>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</si>
  <si>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</si>
  <si>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</si>
  <si>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</si>
  <si>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</si>
  <si>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</si>
  <si>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</si>
  <si>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</si>
  <si>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</si>
  <si>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</si>
  <si>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</si>
  <si>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</si>
  <si>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</si>
  <si>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</si>
  <si>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</si>
  <si>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</si>
  <si>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</si>
  <si>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</si>
  <si>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</si>
  <si>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</si>
  <si>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</si>
  <si>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</si>
  <si>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</si>
  <si>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</si>
  <si>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</si>
  <si>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</si>
  <si>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</si>
  <si>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</si>
  <si>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</si>
  <si>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</si>
  <si>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</si>
  <si>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</si>
  <si>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</si>
  <si>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</si>
  <si>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</si>
  <si>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</si>
  <si>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</si>
  <si>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</si>
  <si>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</si>
  <si>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</si>
  <si>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</si>
  <si>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</si>
  <si>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</si>
  <si>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</si>
  <si>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</si>
  <si>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</si>
  <si>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</si>
  <si>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</si>
  <si>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</si>
  <si>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</si>
  <si>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</si>
  <si>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</si>
  <si>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</si>
  <si>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</si>
  <si>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</si>
  <si>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</si>
  <si>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</si>
  <si>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</si>
  <si>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</si>
  <si>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</si>
  <si>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</si>
  <si>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</si>
  <si>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</si>
  <si>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</si>
  <si>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</si>
  <si>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</si>
  <si>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</si>
  <si>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</si>
  <si>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</si>
  <si>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</si>
  <si>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</si>
  <si>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</si>
  <si>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</si>
  <si>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</si>
  <si>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</si>
  <si>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</si>
  <si>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</si>
  <si>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</si>
  <si>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</si>
  <si>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</si>
  <si>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</si>
  <si>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</si>
  <si>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</si>
  <si>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</si>
  <si>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</si>
  <si>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</si>
  <si>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</si>
  <si>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</si>
  <si>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</si>
  <si>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</si>
  <si>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</si>
  <si>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</si>
  <si>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</si>
  <si>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</si>
  <si>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</si>
  <si>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</si>
  <si>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</si>
  <si>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</si>
  <si>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</si>
  <si>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</si>
  <si>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</si>
  <si>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</si>
  <si>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</si>
  <si>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</si>
  <si>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</si>
  <si>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</si>
  <si>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</si>
  <si>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</si>
  <si>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</si>
  <si>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</si>
  <si>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</si>
  <si>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</si>
  <si>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</si>
  <si>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</si>
  <si>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</si>
  <si>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</si>
  <si>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</si>
  <si>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</si>
  <si>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</si>
  <si>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</si>
  <si>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</si>
  <si>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</si>
  <si>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</si>
  <si>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</si>
  <si>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</si>
  <si>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</si>
  <si>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</si>
  <si>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</si>
  <si>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</si>
  <si>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</si>
  <si>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</si>
  <si>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</si>
  <si>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</si>
  <si>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</si>
  <si>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</si>
  <si>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</si>
  <si>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</si>
  <si>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</si>
  <si>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</si>
  <si>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</si>
  <si>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</si>
  <si>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</si>
  <si>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</si>
  <si>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</si>
  <si>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</si>
  <si>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</si>
  <si>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</si>
  <si>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</si>
  <si>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</si>
  <si>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</si>
  <si>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</si>
  <si>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</si>
  <si>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</si>
  <si>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</si>
  <si>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</si>
  <si>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</si>
  <si>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</si>
  <si>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</si>
  <si>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</si>
  <si>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</si>
  <si>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</si>
  <si>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</si>
  <si>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</si>
  <si>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</si>
  <si>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</si>
  <si>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</si>
  <si>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</si>
  <si>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</si>
  <si>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</si>
  <si>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</si>
  <si>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</si>
  <si>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</si>
  <si>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</si>
  <si>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</si>
  <si>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</si>
  <si>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</si>
  <si>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</si>
  <si>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</si>
  <si>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</si>
  <si>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</si>
  <si>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</si>
  <si>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</si>
  <si>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</si>
  <si>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</si>
  <si>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</si>
  <si>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</si>
  <si>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</si>
  <si>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</si>
  <si>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</si>
  <si>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</si>
  <si>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</si>
  <si>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</si>
  <si>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</si>
  <si>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</si>
  <si>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</si>
  <si>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</si>
  <si>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</si>
  <si>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</si>
  <si>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</si>
  <si>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</si>
  <si>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</si>
  <si>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</si>
  <si>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</si>
  <si>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</si>
  <si>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</si>
  <si>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</si>
  <si>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</si>
  <si>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</si>
  <si>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</si>
  <si>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</si>
  <si>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</si>
  <si>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</si>
  <si>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</si>
  <si>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</si>
  <si>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</si>
  <si>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</si>
  <si>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</si>
  <si>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</si>
  <si>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</si>
  <si>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</si>
  <si>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</si>
  <si>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</si>
  <si>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</si>
  <si>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</si>
  <si>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</si>
  <si>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</si>
  <si>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</si>
  <si>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</si>
  <si>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</si>
  <si>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</si>
  <si>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</si>
  <si>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</si>
  <si>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</si>
  <si>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</si>
  <si>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</si>
  <si>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</si>
  <si>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</si>
  <si>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</si>
  <si>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</si>
  <si>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</si>
  <si>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</si>
  <si>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</si>
  <si>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</si>
  <si>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</si>
  <si>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</si>
  <si>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</si>
  <si>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</si>
  <si>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</si>
  <si>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</si>
  <si>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</si>
  <si>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</si>
  <si>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</si>
  <si>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</si>
  <si>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</si>
  <si>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</si>
  <si>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</si>
  <si>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</si>
  <si>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</si>
  <si>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</si>
  <si>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</si>
  <si>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</si>
  <si>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</si>
  <si>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</si>
  <si>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</si>
  <si>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</si>
  <si>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</si>
  <si>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</si>
  <si>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</si>
  <si>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</si>
  <si>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</si>
  <si>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</si>
  <si>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</si>
  <si>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</si>
  <si>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</si>
  <si>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</si>
  <si>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</si>
  <si>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</si>
  <si>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</si>
  <si>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</si>
  <si>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</si>
  <si>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</si>
  <si>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</si>
  <si>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</si>
  <si>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</si>
  <si>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</si>
  <si>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</si>
  <si>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</si>
  <si>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</si>
  <si>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</si>
  <si>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</si>
  <si>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</si>
  <si>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</si>
  <si>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</si>
  <si>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</si>
  <si>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</si>
  <si>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</si>
  <si>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</si>
  <si>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</si>
  <si>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</si>
  <si>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</si>
  <si>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</si>
  <si>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</si>
  <si>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</si>
  <si>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</si>
  <si>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</si>
  <si>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</si>
  <si>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</si>
  <si>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</si>
  <si>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</si>
  <si>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</si>
  <si>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</si>
  <si>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</si>
  <si>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</si>
  <si>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</si>
  <si>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</si>
  <si>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</si>
  <si>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</si>
  <si>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</si>
  <si>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</si>
  <si>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</si>
  <si>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</si>
  <si>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</si>
  <si>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</si>
  <si>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</si>
  <si>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</si>
  <si>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</si>
  <si>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</si>
  <si>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</si>
  <si>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</si>
  <si>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</si>
  <si>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</si>
  <si>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</si>
  <si>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</si>
  <si>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</si>
  <si>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</si>
  <si>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</si>
  <si>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</si>
  <si>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</si>
  <si>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</si>
  <si>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</si>
  <si>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</si>
  <si>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</si>
  <si>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</si>
  <si>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</si>
  <si>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</si>
  <si>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</si>
  <si>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</si>
  <si>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</si>
  <si>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</si>
  <si>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</si>
  <si>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</si>
  <si>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</si>
  <si>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</si>
  <si>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</si>
  <si>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</si>
  <si>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</si>
  <si>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</si>
  <si>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</si>
  <si>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</si>
  <si>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</si>
  <si>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</si>
  <si>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</si>
  <si>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</si>
  <si>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</si>
  <si>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</si>
  <si>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</si>
  <si>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</si>
  <si>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</si>
  <si>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</si>
  <si>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</si>
  <si>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</si>
  <si>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</si>
  <si>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</si>
  <si>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</si>
  <si>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</si>
  <si>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</si>
  <si>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</si>
  <si>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</si>
  <si>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</si>
  <si>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</si>
  <si>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</si>
  <si>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</si>
  <si>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</si>
  <si>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</si>
  <si>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</si>
  <si>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</si>
  <si>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</si>
  <si>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</si>
  <si>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</si>
  <si>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</si>
  <si>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</si>
  <si>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</si>
  <si>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</si>
  <si>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</si>
  <si>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</si>
  <si>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</si>
  <si>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</si>
  <si>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</si>
  <si>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</si>
  <si>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</si>
  <si>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</si>
  <si>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</si>
  <si>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</si>
  <si>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</si>
  <si>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</si>
  <si>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</si>
  <si>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</si>
  <si>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</si>
  <si>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</si>
  <si>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</si>
  <si>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</si>
  <si>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</si>
  <si>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</si>
  <si>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</si>
  <si>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</si>
  <si>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</si>
  <si>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</si>
  <si>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</si>
  <si>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</si>
  <si>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</si>
  <si>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</si>
  <si>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</si>
  <si>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</si>
  <si>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</si>
  <si>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</si>
  <si>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</si>
  <si>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</si>
  <si>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</si>
  <si>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</si>
  <si>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</si>
  <si>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</si>
  <si>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</si>
  <si>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</si>
  <si>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</si>
  <si>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</si>
  <si>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</si>
  <si>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</si>
  <si>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</si>
  <si>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</si>
  <si>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</si>
  <si>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</si>
  <si>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</si>
  <si>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</si>
  <si>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</si>
  <si>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</si>
  <si>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</si>
  <si>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</si>
  <si>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</si>
  <si>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</si>
  <si>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</si>
  <si>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</si>
  <si>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</si>
  <si>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</si>
  <si>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</si>
  <si>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</si>
  <si>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</si>
  <si>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</si>
  <si>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</si>
  <si>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</si>
  <si>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</si>
  <si>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</si>
  <si>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</si>
  <si>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</si>
  <si>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</si>
  <si>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</si>
  <si>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</si>
  <si>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</si>
  <si>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</si>
  <si>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</si>
  <si>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</si>
  <si>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</si>
  <si>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</si>
  <si>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</si>
  <si>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</si>
  <si>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</si>
  <si>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</si>
  <si>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</si>
  <si>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</si>
  <si>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</si>
  <si>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</si>
  <si>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</si>
  <si>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</si>
  <si>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</si>
  <si>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</si>
  <si>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</si>
  <si>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</si>
  <si>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</si>
  <si>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</si>
  <si>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</si>
  <si>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</si>
  <si>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</si>
  <si>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</si>
  <si>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</si>
  <si>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</si>
  <si>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</si>
  <si>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</si>
  <si>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</si>
  <si>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</si>
  <si>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</si>
  <si>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</si>
  <si>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</si>
  <si>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</si>
  <si>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</si>
  <si>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</si>
  <si>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</si>
  <si>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</si>
  <si>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</si>
  <si>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</si>
  <si>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</si>
  <si>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</si>
  <si>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</si>
  <si>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</si>
  <si>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</si>
  <si>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</si>
  <si>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</si>
  <si>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</si>
  <si>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</si>
  <si>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</si>
  <si>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</si>
  <si>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</si>
  <si>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</si>
  <si>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</si>
  <si>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</si>
  <si>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</si>
  <si>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</si>
  <si>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</si>
  <si>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</si>
  <si>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</si>
  <si>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</si>
  <si>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</si>
  <si>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</si>
  <si>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</si>
  <si>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</si>
  <si>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</si>
  <si>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</si>
  <si>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</si>
  <si>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</si>
  <si>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</si>
  <si>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</si>
  <si>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</si>
  <si>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</si>
  <si>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</si>
  <si>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</si>
  <si>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</si>
  <si>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</si>
  <si>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</si>
  <si>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</si>
  <si>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</si>
  <si>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</si>
  <si>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</si>
  <si>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</si>
  <si>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</si>
  <si>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</si>
  <si>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</si>
  <si>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</si>
  <si>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</si>
  <si>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</si>
  <si>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</si>
  <si>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</si>
  <si>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</si>
  <si>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</si>
  <si>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</si>
  <si>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</si>
  <si>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</si>
  <si>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</si>
  <si>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</si>
  <si>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</si>
  <si>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</si>
  <si>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</si>
  <si>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</si>
  <si>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</si>
  <si>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</si>
  <si>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</si>
  <si>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</si>
  <si>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</si>
  <si>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</si>
  <si>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</si>
  <si>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</si>
  <si>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</si>
  <si>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</si>
  <si>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</si>
  <si>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</si>
  <si>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</si>
  <si>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</si>
  <si>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</si>
  <si>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</si>
  <si>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</si>
  <si>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</si>
  <si>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</si>
  <si>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</si>
  <si>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</si>
  <si>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</si>
  <si>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</si>
  <si>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</si>
  <si>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</si>
  <si>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</si>
  <si>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</si>
  <si>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</si>
  <si>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</si>
  <si>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</si>
  <si>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</si>
  <si>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</si>
  <si>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</si>
  <si>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</si>
  <si>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</si>
  <si>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</si>
  <si>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</si>
  <si>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</si>
  <si>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</si>
  <si>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</si>
  <si>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</si>
  <si>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</si>
  <si>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</si>
  <si>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</si>
  <si>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</si>
  <si>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</si>
  <si>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</si>
  <si>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</si>
  <si>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</si>
  <si>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</si>
  <si>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</si>
  <si>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</si>
  <si>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</si>
  <si>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</si>
  <si>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</si>
  <si>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</si>
  <si>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</si>
  <si>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</si>
  <si>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</si>
  <si>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</si>
  <si>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</si>
  <si>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</si>
  <si>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</si>
  <si>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</si>
  <si>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</si>
  <si>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</si>
  <si>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</si>
  <si>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</si>
  <si>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</si>
  <si>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</si>
  <si>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</si>
  <si>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</si>
  <si>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</si>
  <si>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</si>
  <si>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</si>
  <si>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</si>
  <si>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</si>
  <si>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</si>
  <si>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</si>
  <si>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</si>
  <si>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</si>
  <si>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</si>
  <si>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</si>
  <si>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</si>
  <si>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</si>
  <si>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</si>
  <si>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</si>
  <si>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</si>
  <si>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</si>
  <si>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</si>
  <si>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</si>
  <si>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</si>
  <si>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</si>
  <si>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</si>
  <si>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</si>
  <si>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</si>
  <si>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</si>
  <si>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</si>
  <si>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</si>
  <si>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</si>
  <si>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</si>
  <si>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</si>
  <si>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</si>
  <si>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</si>
  <si>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</si>
  <si>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</si>
  <si>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</si>
  <si>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</si>
  <si>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</si>
  <si>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</si>
  <si>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</si>
  <si>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</si>
  <si>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</si>
  <si>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</si>
  <si>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</si>
  <si>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</si>
  <si>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</si>
  <si>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</si>
  <si>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</si>
  <si>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</si>
  <si>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</si>
  <si>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</si>
  <si>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</si>
  <si>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</si>
  <si>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</si>
  <si>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</si>
  <si>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</si>
  <si>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</si>
  <si>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</si>
  <si>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</si>
  <si>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</si>
  <si>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</si>
  <si>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</si>
  <si>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</si>
  <si>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</si>
  <si>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</si>
  <si>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</si>
  <si>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</si>
  <si>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</si>
  <si>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</si>
  <si>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</si>
  <si>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</si>
  <si>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</si>
  <si>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</si>
  <si>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</si>
  <si>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</si>
  <si>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</si>
  <si>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</si>
  <si>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</si>
  <si>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</si>
  <si>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</si>
  <si>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</si>
  <si>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</si>
  <si>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</si>
  <si>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</si>
  <si>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</si>
  <si>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</si>
  <si>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</si>
  <si>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</si>
  <si>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</si>
  <si>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</si>
  <si>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</si>
  <si>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</si>
  <si>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</si>
  <si>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</si>
  <si>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</si>
  <si>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</si>
  <si>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</si>
  <si>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</si>
  <si>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</si>
  <si>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</si>
  <si>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</si>
  <si>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</si>
  <si>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</si>
  <si>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</si>
  <si>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</si>
  <si>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</si>
  <si>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</si>
  <si>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</si>
  <si>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</si>
  <si>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</si>
  <si>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</si>
  <si>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</si>
  <si>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</si>
  <si>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</si>
  <si>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</si>
  <si>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</si>
  <si>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</si>
  <si>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</si>
  <si>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</si>
  <si>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</si>
  <si>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</si>
  <si>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</si>
  <si>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</si>
  <si>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</si>
  <si>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</si>
  <si>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</si>
  <si>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</si>
  <si>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</si>
  <si>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</si>
  <si>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</si>
  <si>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</si>
  <si>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</si>
  <si>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</si>
  <si>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</si>
  <si>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</si>
  <si>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</si>
  <si>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</si>
  <si>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</si>
  <si>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</si>
  <si>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</si>
  <si>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</si>
  <si>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</si>
  <si>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</si>
  <si>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</si>
  <si>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</si>
  <si>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</si>
  <si>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</si>
  <si>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</si>
  <si>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</si>
  <si>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</si>
  <si>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</si>
  <si>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</si>
  <si>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</si>
  <si>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</si>
  <si>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</si>
  <si>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</si>
  <si>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</si>
  <si>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</si>
  <si>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</si>
  <si>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</si>
  <si>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</si>
  <si>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</si>
  <si>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</si>
  <si>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</si>
  <si>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</si>
  <si>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</si>
  <si>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</si>
  <si>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</si>
  <si>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</si>
  <si>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</si>
  <si>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</si>
  <si>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</si>
  <si>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</si>
  <si>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</si>
  <si>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</si>
  <si>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</si>
  <si>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</si>
  <si>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</si>
  <si>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</si>
  <si>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</si>
  <si>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</si>
  <si>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</si>
  <si>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</si>
  <si>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</si>
  <si>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</si>
  <si>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</si>
  <si>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</si>
  <si>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</si>
  <si>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</si>
  <si>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</si>
  <si>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</si>
  <si>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</si>
  <si>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</si>
  <si>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</si>
  <si>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</si>
  <si>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</si>
  <si>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</si>
  <si>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</si>
  <si>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</si>
  <si>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</si>
  <si>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</si>
  <si>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</si>
  <si>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</si>
  <si>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</si>
  <si>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</si>
  <si>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</si>
  <si>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</si>
  <si>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</si>
  <si>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</si>
  <si>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</si>
  <si>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</si>
  <si>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</si>
  <si>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</si>
  <si>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</si>
  <si>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</si>
  <si>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</si>
  <si>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</si>
  <si>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</si>
  <si>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</si>
  <si>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</si>
  <si>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</si>
  <si>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</si>
  <si>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</si>
  <si>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</si>
  <si>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</si>
  <si>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</si>
  <si>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</si>
  <si>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</si>
  <si>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</si>
  <si>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</si>
  <si>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</si>
  <si>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</si>
  <si>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</si>
  <si>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</si>
  <si>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</si>
  <si>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</si>
  <si>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</si>
  <si>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</si>
  <si>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</si>
  <si>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</si>
  <si>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</si>
  <si>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</si>
  <si>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</si>
  <si>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</si>
  <si>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</si>
  <si>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</si>
  <si>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</si>
  <si>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</si>
  <si>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</si>
  <si>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</si>
  <si>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</si>
  <si>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</si>
  <si>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</si>
  <si>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</si>
  <si>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</si>
  <si>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</si>
  <si>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</si>
  <si>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</si>
  <si>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</si>
  <si>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</si>
  <si>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</si>
  <si>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</si>
  <si>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</si>
  <si>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</si>
  <si>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</si>
  <si>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</si>
  <si>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</si>
  <si>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</si>
  <si>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</si>
  <si>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</si>
  <si>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</si>
  <si>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</si>
  <si>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</si>
  <si>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</si>
  <si>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</si>
  <si>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</si>
  <si>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</si>
  <si>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</si>
  <si>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</si>
  <si>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</si>
  <si>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</si>
  <si>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</si>
  <si>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</si>
  <si>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</si>
  <si>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</si>
  <si>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</si>
  <si>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</si>
  <si>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</si>
  <si>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</si>
  <si>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</si>
  <si>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</si>
  <si>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</si>
  <si>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</si>
  <si>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</si>
  <si>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</si>
  <si>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</si>
  <si>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</si>
  <si>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</si>
  <si>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</si>
  <si>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</si>
  <si>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</si>
  <si>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</si>
  <si>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</si>
  <si>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</si>
  <si>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</si>
  <si>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</si>
  <si>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</si>
  <si>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</si>
  <si>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</si>
  <si>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</si>
  <si>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</si>
  <si>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</si>
  <si>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</si>
  <si>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</si>
  <si>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</si>
  <si>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</si>
  <si>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</si>
  <si>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</si>
  <si>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</si>
  <si>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</si>
  <si>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</si>
  <si>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</si>
  <si>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</si>
  <si>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</si>
  <si>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</si>
  <si>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</si>
  <si>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</si>
  <si>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</si>
  <si>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</si>
  <si>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</si>
  <si>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</si>
  <si>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</si>
  <si>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</si>
  <si>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</si>
  <si>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</si>
  <si>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</si>
  <si>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</si>
  <si>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</si>
  <si>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</si>
  <si>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</si>
  <si>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</si>
  <si>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</si>
  <si>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</si>
  <si>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</si>
  <si>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</si>
  <si>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</si>
  <si>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</si>
  <si>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</si>
  <si>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</si>
  <si>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</si>
  <si>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</si>
  <si>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</si>
  <si>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</si>
  <si>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</si>
  <si>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</si>
  <si>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</si>
  <si>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</si>
  <si>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</si>
  <si>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</si>
  <si>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</si>
  <si>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</si>
  <si>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</si>
  <si>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</si>
  <si>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</si>
  <si>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</si>
  <si>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</si>
  <si>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</si>
  <si>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</si>
  <si>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</si>
  <si>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</si>
  <si>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</si>
  <si>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</si>
  <si>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</si>
  <si>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</si>
  <si>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</si>
  <si>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</si>
  <si>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</si>
  <si>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</si>
  <si>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</si>
  <si>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</si>
  <si>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</si>
  <si>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</si>
  <si>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</si>
  <si>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</si>
  <si>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</si>
  <si>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</si>
  <si>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</si>
  <si>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</si>
  <si>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</si>
  <si>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</si>
  <si>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</si>
  <si>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</si>
  <si>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</si>
  <si>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</si>
  <si>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</si>
  <si>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</si>
  <si>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</si>
  <si>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</si>
  <si>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</si>
  <si>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</si>
  <si>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</si>
  <si>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</si>
  <si>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</si>
  <si>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</si>
  <si>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</si>
  <si>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</si>
  <si>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</si>
  <si>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</si>
  <si>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</si>
  <si>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</si>
  <si>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</si>
  <si>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</si>
  <si>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</si>
  <si>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</si>
  <si>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</si>
  <si>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</si>
  <si>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</si>
  <si>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</si>
  <si>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</si>
  <si>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</si>
  <si>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</si>
  <si>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</si>
  <si>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</si>
  <si>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</si>
  <si>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</si>
  <si>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</si>
  <si>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</si>
  <si>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</si>
  <si>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</si>
  <si>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</si>
  <si>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</si>
  <si>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</si>
  <si>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</si>
  <si>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</si>
  <si>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</si>
  <si>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</si>
  <si>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</si>
  <si>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</si>
  <si>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</si>
  <si>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</si>
  <si>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</si>
  <si>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</si>
  <si>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</si>
  <si>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</si>
  <si>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</si>
  <si>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</si>
  <si>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</si>
  <si>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</si>
  <si>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</si>
  <si>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</si>
  <si>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</si>
  <si>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</si>
  <si>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</si>
  <si>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</si>
  <si>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</si>
  <si>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</si>
  <si>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</si>
  <si>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</si>
  <si>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</si>
  <si>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</si>
  <si>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</si>
  <si>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</si>
  <si>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</si>
  <si>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</si>
  <si>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</si>
  <si>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</si>
  <si>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</si>
  <si>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</si>
  <si>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</si>
  <si>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</si>
  <si>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</si>
  <si>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</si>
  <si>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</si>
  <si>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</si>
  <si>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</si>
  <si>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</si>
  <si>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</si>
  <si>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</si>
  <si>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</si>
  <si>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</si>
  <si>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</si>
  <si>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</si>
  <si>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</si>
  <si>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</si>
  <si>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</si>
  <si>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</si>
  <si>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</si>
  <si>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</si>
  <si>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</si>
  <si>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</si>
  <si>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</si>
  <si>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</si>
  <si>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</si>
  <si>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</si>
  <si>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</si>
  <si>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</si>
  <si>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</si>
  <si>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</si>
  <si>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</si>
  <si>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</si>
  <si>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</si>
  <si>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</si>
  <si>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</si>
  <si>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</si>
  <si>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</si>
  <si>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</si>
  <si>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</si>
  <si>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</si>
  <si>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</si>
  <si>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</si>
  <si>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</si>
  <si>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</si>
  <si>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</si>
  <si>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</si>
  <si>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</si>
  <si>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</si>
  <si>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</si>
  <si>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</si>
  <si>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</si>
  <si>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</si>
  <si>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</si>
  <si>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</si>
  <si>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</si>
  <si>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</si>
  <si>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</si>
  <si>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</si>
  <si>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</si>
  <si>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</si>
  <si>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</si>
  <si>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</si>
  <si>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</si>
  <si>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</si>
  <si>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</si>
  <si>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</si>
  <si>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</si>
  <si>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</si>
  <si>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</si>
  <si>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</si>
  <si>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</si>
  <si>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</si>
  <si>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</si>
  <si>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</si>
  <si>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</si>
  <si>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</si>
  <si>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</si>
  <si>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</si>
  <si>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</si>
  <si>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</si>
  <si>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</si>
  <si>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</si>
  <si>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</si>
  <si>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</si>
  <si>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</si>
  <si>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</si>
  <si>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</si>
  <si>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</si>
  <si>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</si>
  <si>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</si>
  <si>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</si>
  <si>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</si>
  <si>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</si>
  <si>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</si>
  <si>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</si>
  <si>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</si>
  <si>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</si>
  <si>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</si>
  <si>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</si>
  <si>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</si>
  <si>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</si>
  <si>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</si>
  <si>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</si>
  <si>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</si>
  <si>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</si>
  <si>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</si>
  <si>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</si>
  <si>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</si>
  <si>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</si>
  <si>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</si>
  <si>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</si>
  <si>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</si>
  <si>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</si>
  <si>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</si>
  <si>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</si>
  <si>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</si>
  <si>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</si>
  <si>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</si>
  <si>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</si>
  <si>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</si>
  <si>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</si>
  <si>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</si>
  <si>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</si>
  <si>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</si>
  <si>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</si>
  <si>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</si>
  <si>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</si>
  <si>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</si>
  <si>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</si>
  <si>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</si>
  <si>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</si>
  <si>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</si>
  <si>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</si>
  <si>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</si>
  <si>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</si>
  <si>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</si>
  <si>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</si>
  <si>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</si>
  <si>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</si>
  <si>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</si>
  <si>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</si>
  <si>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</si>
  <si>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</si>
  <si>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</si>
  <si>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</si>
  <si>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</si>
  <si>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</si>
  <si>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</si>
  <si>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</si>
  <si>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</si>
  <si>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</si>
  <si>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</si>
  <si>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</si>
  <si>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</si>
  <si>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</si>
  <si>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</si>
  <si>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</si>
  <si>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</si>
  <si>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</si>
  <si>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</si>
  <si>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</si>
  <si>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</si>
  <si>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</si>
  <si>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</si>
  <si>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</si>
  <si>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</si>
  <si>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</si>
  <si>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</si>
  <si>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</si>
  <si>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</si>
  <si>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</si>
  <si>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</si>
  <si>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</si>
  <si>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</si>
  <si>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</si>
  <si>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</si>
  <si>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</si>
  <si>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</si>
  <si>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</si>
  <si>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</si>
  <si>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</si>
  <si>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</si>
  <si>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</si>
  <si>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</si>
  <si>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</si>
  <si>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</si>
  <si>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</si>
  <si>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</si>
  <si>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</si>
  <si>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</si>
  <si>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</si>
  <si>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</si>
  <si>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</si>
  <si>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</si>
  <si>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</si>
  <si>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</si>
  <si>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</si>
  <si>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</si>
  <si>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</si>
  <si>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</si>
  <si>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</si>
  <si>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</si>
  <si>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</si>
  <si>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</si>
  <si>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</si>
  <si>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</si>
  <si>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</si>
  <si>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</si>
  <si>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</si>
  <si>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</si>
  <si>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</si>
  <si>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</si>
  <si>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</si>
  <si>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</si>
  <si>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</si>
  <si>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</si>
  <si>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</si>
  <si>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</si>
  <si>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</si>
  <si>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</si>
  <si>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</si>
  <si>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</si>
  <si>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</si>
  <si>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</si>
  <si>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</si>
  <si>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</si>
  <si>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</si>
  <si>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</si>
  <si>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</si>
  <si>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</si>
  <si>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</si>
  <si>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</si>
  <si>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</si>
  <si>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</si>
  <si>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</si>
  <si>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</si>
  <si>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</si>
  <si>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</si>
  <si>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</si>
  <si>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</si>
  <si>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</si>
  <si>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</si>
  <si>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</si>
  <si>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</si>
  <si>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</si>
  <si>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</si>
  <si>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</si>
  <si>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</si>
  <si>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</si>
  <si>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</si>
  <si>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</si>
  <si>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</si>
  <si>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</si>
  <si>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</si>
  <si>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</si>
  <si>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</si>
  <si>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</si>
  <si>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</si>
  <si>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</si>
  <si>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</si>
  <si>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</si>
  <si>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</si>
  <si>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</si>
  <si>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</si>
  <si>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</si>
  <si>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</si>
  <si>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</si>
  <si>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</si>
  <si>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</si>
  <si>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</si>
  <si>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</si>
  <si>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</si>
  <si>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</si>
  <si>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</si>
  <si>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</si>
  <si>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</si>
  <si>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</si>
  <si>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</si>
  <si>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</si>
  <si>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</si>
  <si>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</si>
  <si>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</si>
  <si>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</si>
  <si>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</si>
  <si>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</si>
  <si>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</si>
  <si>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</si>
  <si>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</si>
  <si>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</si>
  <si>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</si>
  <si>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</si>
  <si>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</si>
  <si>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</si>
  <si>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</si>
  <si>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</si>
  <si>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</si>
  <si>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</si>
  <si>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</si>
  <si>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</si>
  <si>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</si>
  <si>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</si>
  <si>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</si>
  <si>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</si>
  <si>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</si>
  <si>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</si>
  <si>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</si>
  <si>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</si>
  <si>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</si>
  <si>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</si>
  <si>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</si>
  <si>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</si>
  <si>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</si>
  <si>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</si>
  <si>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</si>
  <si>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</si>
  <si>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</si>
  <si>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</si>
  <si>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</si>
  <si>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</si>
  <si>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</si>
  <si>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</si>
  <si>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</si>
  <si>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</si>
  <si>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</si>
  <si>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</si>
  <si>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</si>
  <si>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</si>
  <si>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</si>
  <si>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</si>
  <si>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</si>
  <si>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</si>
  <si>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</si>
  <si>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</si>
  <si>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</si>
  <si>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</si>
  <si>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</si>
  <si>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</si>
  <si>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</si>
  <si>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</si>
  <si>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</si>
  <si>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</si>
  <si>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</si>
  <si>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</si>
  <si>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</si>
  <si>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</si>
  <si>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</si>
  <si>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</si>
  <si>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</si>
  <si>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</si>
  <si>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</si>
  <si>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</si>
  <si>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</si>
  <si>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</si>
  <si>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</si>
  <si>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</si>
  <si>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</si>
  <si>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</si>
  <si>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</si>
  <si>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</si>
  <si>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</si>
  <si>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</si>
  <si>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</si>
  <si>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</si>
  <si>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</si>
  <si>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</si>
  <si>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</si>
  <si>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</si>
  <si>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</si>
  <si>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</si>
  <si>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</si>
  <si>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</si>
  <si>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</si>
  <si>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</si>
  <si>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</si>
  <si>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</si>
  <si>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</si>
  <si>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</si>
  <si>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</si>
  <si>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</si>
  <si>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</si>
  <si>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</si>
  <si>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</si>
  <si>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</si>
  <si>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</si>
  <si>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</si>
  <si>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</si>
  <si>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</si>
  <si>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</si>
  <si>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</si>
  <si>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</si>
  <si>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</si>
  <si>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</si>
  <si>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</si>
  <si>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</si>
  <si>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</si>
  <si>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</si>
  <si>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</si>
  <si>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</si>
  <si>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</si>
  <si>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</si>
  <si>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</si>
  <si>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</si>
  <si>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</si>
  <si>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</si>
  <si>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</si>
  <si>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</si>
  <si>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</si>
  <si>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</si>
  <si>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</si>
  <si>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</si>
  <si>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</si>
  <si>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</si>
  <si>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</si>
  <si>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</si>
  <si>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</si>
  <si>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</si>
  <si>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</si>
  <si>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</si>
  <si>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</si>
  <si>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</si>
  <si>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</si>
  <si>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</si>
  <si>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</si>
  <si>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</si>
  <si>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</si>
  <si>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</si>
  <si>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</si>
  <si>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</si>
  <si>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</si>
  <si>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</si>
  <si>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</si>
  <si>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</si>
  <si>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</si>
  <si>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</si>
  <si>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</si>
  <si>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</si>
  <si>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</si>
  <si>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</si>
  <si>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</si>
  <si>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</si>
  <si>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</si>
  <si>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</si>
  <si>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</si>
  <si>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</si>
  <si>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</si>
  <si>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</si>
  <si>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</si>
  <si>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</si>
  <si>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</si>
  <si>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</si>
  <si>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</si>
  <si>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</si>
  <si>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</si>
  <si>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</si>
  <si>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</si>
  <si>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</si>
  <si>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</si>
  <si>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</si>
  <si>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</si>
  <si>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</si>
  <si>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</si>
  <si>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</si>
  <si>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</si>
  <si>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</si>
  <si>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</si>
  <si>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</si>
  <si>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</si>
  <si>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</si>
  <si>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</si>
  <si>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</si>
  <si>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</si>
  <si>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</si>
  <si>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</si>
  <si>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</si>
  <si>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</si>
  <si>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</si>
  <si>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</si>
  <si>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</si>
  <si>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</si>
  <si>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</si>
  <si>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</si>
  <si>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</si>
  <si>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</si>
  <si>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</si>
  <si>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</si>
  <si>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</si>
  <si>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</si>
  <si>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</si>
  <si>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</si>
  <si>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</si>
  <si>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</si>
  <si>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</si>
  <si>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</si>
  <si>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</si>
  <si>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</si>
  <si>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</si>
  <si>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</si>
  <si>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</si>
  <si>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</si>
  <si>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</si>
  <si>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</si>
  <si>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</si>
  <si>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</si>
  <si>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</si>
  <si>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</si>
  <si>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</si>
  <si>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</si>
  <si>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</si>
  <si>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</si>
  <si>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</si>
  <si>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</si>
  <si>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</si>
  <si>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</si>
  <si>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</si>
  <si>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</si>
  <si>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</si>
  <si>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</si>
  <si>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</si>
  <si>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</si>
  <si>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</si>
  <si>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</si>
  <si>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</si>
  <si>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</si>
  <si>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</si>
  <si>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</si>
  <si>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</si>
  <si>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</si>
  <si>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</si>
  <si>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</si>
  <si>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</si>
  <si>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</si>
  <si>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</si>
  <si>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</si>
  <si>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</si>
  <si>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</si>
  <si>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</si>
  <si>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</si>
  <si>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</si>
  <si>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</si>
  <si>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</si>
  <si>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</si>
  <si>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</si>
  <si>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</si>
  <si>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</si>
  <si>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</si>
  <si>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</si>
  <si>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</si>
  <si>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</si>
  <si>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</si>
  <si>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</si>
  <si>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</si>
  <si>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</si>
  <si>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</si>
  <si>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</si>
  <si>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</si>
  <si>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</si>
  <si>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</si>
  <si>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</si>
  <si>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</si>
  <si>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</si>
  <si>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</si>
  <si>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</si>
  <si>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</si>
  <si>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</si>
  <si>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</si>
  <si>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</si>
  <si>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</si>
  <si>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</si>
  <si>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</si>
  <si>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</si>
  <si>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</si>
  <si>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</si>
  <si>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</si>
  <si>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</si>
  <si>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</si>
  <si>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</si>
  <si>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</si>
  <si>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</si>
  <si>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</si>
  <si>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</si>
  <si>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</si>
  <si>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</si>
  <si>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</si>
  <si>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</si>
  <si>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</si>
  <si>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</si>
  <si>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</si>
  <si>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</si>
  <si>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</si>
  <si>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</si>
  <si>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</si>
  <si>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</si>
  <si>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</si>
  <si>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</si>
  <si>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</si>
  <si>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</si>
  <si>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</si>
  <si>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</si>
  <si>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</si>
  <si>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</si>
  <si>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</si>
  <si>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</si>
  <si>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</si>
  <si>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</si>
  <si>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</si>
  <si>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</si>
  <si>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</si>
  <si>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</si>
  <si>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</si>
  <si>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</si>
  <si>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</si>
  <si>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</si>
  <si>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</si>
  <si>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</si>
  <si>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</si>
  <si>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</si>
  <si>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</si>
  <si>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</si>
  <si>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</si>
  <si>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</si>
  <si>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</si>
  <si>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</si>
  <si>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</si>
  <si>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</si>
  <si>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</si>
  <si>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</si>
  <si>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</si>
  <si>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</si>
  <si>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</si>
  <si>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</si>
  <si>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</si>
  <si>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</si>
  <si>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</si>
  <si>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</si>
  <si>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</si>
  <si>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</si>
  <si>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</si>
  <si>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</si>
  <si>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</si>
  <si>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</si>
  <si>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</si>
  <si>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</si>
  <si>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</si>
  <si>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</si>
  <si>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</si>
  <si>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</si>
  <si>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</si>
  <si>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</si>
  <si>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</si>
  <si>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</si>
  <si>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</si>
  <si>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</si>
  <si>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</si>
  <si>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</si>
  <si>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</si>
  <si>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</si>
  <si>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</si>
  <si>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</si>
  <si>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</si>
  <si>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</si>
  <si>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</si>
  <si>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</si>
  <si>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</si>
  <si>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</si>
  <si>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</si>
  <si>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</si>
  <si>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</si>
  <si>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</si>
  <si>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</si>
  <si>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</si>
  <si>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</si>
  <si>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</si>
  <si>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</si>
  <si>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</si>
  <si>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</si>
  <si>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</si>
  <si>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</si>
  <si>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</si>
  <si>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</si>
  <si>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</si>
  <si>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</si>
  <si>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</si>
  <si>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</si>
  <si>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</si>
  <si>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</si>
  <si>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</si>
  <si>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</si>
  <si>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</si>
  <si>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</si>
  <si>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</si>
  <si>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</si>
  <si>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</si>
  <si>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</si>
  <si>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</si>
  <si>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</si>
  <si>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</si>
  <si>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</si>
  <si>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</si>
  <si>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</si>
  <si>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</si>
  <si>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</si>
  <si>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</si>
  <si>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</si>
  <si>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</si>
  <si>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</si>
  <si>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</si>
  <si>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</si>
  <si>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</si>
  <si>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</si>
  <si>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</si>
  <si>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</si>
  <si>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</si>
  <si>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</si>
  <si>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</si>
  <si>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</si>
  <si>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</si>
  <si>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</si>
  <si>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</si>
  <si>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</si>
  <si>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</si>
  <si>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</si>
  <si>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</si>
  <si>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</si>
  <si>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</si>
  <si>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</si>
  <si>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</si>
  <si>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</si>
  <si>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</si>
  <si>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</si>
  <si>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</si>
  <si>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</si>
  <si>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</si>
  <si>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</si>
  <si>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</si>
  <si>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</si>
  <si>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</si>
  <si>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</si>
  <si>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</si>
  <si>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</si>
  <si>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</si>
  <si>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</si>
  <si>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</si>
  <si>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</si>
  <si>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</si>
  <si>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</si>
  <si>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</si>
  <si>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</si>
  <si>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</si>
  <si>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</si>
  <si>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</si>
  <si>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</si>
  <si>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</si>
  <si>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</si>
  <si>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</si>
  <si>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</si>
  <si>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</si>
  <si>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</si>
  <si>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</si>
  <si>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</si>
  <si>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</si>
  <si>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</si>
  <si>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</si>
  <si>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</si>
  <si>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</si>
  <si>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</si>
  <si>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</si>
  <si>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</si>
  <si>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</si>
  <si>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</si>
  <si>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</si>
  <si>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</si>
  <si>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</si>
  <si>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</si>
  <si>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</si>
  <si>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</si>
  <si>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</si>
  <si>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</si>
  <si>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</si>
  <si>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</si>
  <si>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</si>
  <si>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</si>
  <si>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</si>
  <si>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</si>
  <si>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</si>
  <si>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</si>
  <si>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</si>
  <si>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</si>
  <si>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</si>
  <si>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</si>
  <si>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</si>
  <si>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</si>
  <si>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</si>
  <si>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</si>
  <si>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</si>
  <si>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</si>
  <si>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</si>
  <si>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</si>
  <si>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</si>
  <si>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</si>
  <si>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</si>
  <si>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</si>
  <si>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</si>
  <si>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</si>
  <si>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</si>
  <si>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</si>
  <si>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</si>
  <si>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</si>
  <si>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</si>
  <si>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</si>
  <si>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</si>
  <si>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</si>
  <si>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</si>
  <si>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</si>
  <si>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</si>
  <si>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</si>
  <si>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</si>
  <si>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</si>
  <si>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</si>
  <si>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</si>
  <si>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</si>
  <si>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</si>
  <si>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</si>
  <si>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</si>
  <si>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</si>
  <si>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</si>
  <si>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</si>
  <si>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</si>
  <si>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</si>
  <si>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</si>
  <si>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</si>
  <si>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</si>
  <si>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</si>
  <si>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</si>
  <si>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</si>
  <si>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</si>
  <si>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</si>
  <si>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</si>
  <si>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</si>
  <si>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</si>
  <si>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</si>
  <si>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</si>
  <si>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</si>
  <si>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</si>
  <si>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</si>
  <si>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</si>
  <si>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</si>
  <si>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</si>
  <si>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</si>
  <si>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</si>
  <si>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</si>
  <si>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</si>
  <si>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</si>
  <si>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</si>
  <si>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</si>
  <si>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</si>
  <si>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</si>
  <si>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</si>
  <si>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</si>
  <si>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</si>
  <si>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</si>
  <si>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</si>
  <si>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</si>
  <si>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</si>
  <si>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</si>
  <si>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</si>
  <si>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</si>
  <si>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</si>
  <si>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</si>
  <si>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</si>
  <si>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</si>
  <si>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</si>
  <si>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</si>
  <si>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</si>
  <si>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</si>
  <si>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</si>
  <si>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</si>
  <si>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</si>
  <si>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</si>
  <si>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</si>
  <si>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</si>
  <si>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</si>
  <si>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</si>
  <si>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</si>
  <si>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</si>
  <si>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</si>
  <si>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</si>
  <si>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</si>
  <si>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</si>
  <si>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</si>
  <si>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</si>
  <si>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</si>
  <si>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</si>
  <si>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</si>
  <si>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</si>
  <si>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</si>
  <si>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</si>
  <si>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</si>
  <si>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</si>
  <si>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</si>
  <si>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</si>
  <si>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</si>
  <si>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</si>
  <si>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</si>
  <si>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</si>
  <si>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</si>
  <si>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</si>
  <si>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</si>
  <si>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</si>
  <si>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</si>
  <si>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</si>
  <si>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</si>
  <si>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</si>
  <si>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</si>
  <si>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</si>
  <si>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</si>
  <si>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</si>
  <si>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</si>
  <si>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</si>
  <si>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</si>
  <si>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</si>
  <si>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</si>
  <si>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</si>
  <si>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</si>
  <si>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</si>
  <si>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</si>
  <si>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</si>
  <si>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</si>
  <si>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</si>
  <si>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</si>
  <si>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</si>
  <si>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</si>
  <si>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</si>
  <si>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</si>
  <si>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</si>
  <si>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</si>
  <si>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</si>
  <si>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</si>
  <si>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</si>
  <si>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</si>
  <si>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</si>
  <si>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</si>
  <si>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</si>
  <si>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</si>
  <si>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</si>
  <si>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</si>
  <si>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</si>
  <si>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</si>
  <si>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</si>
  <si>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</si>
  <si>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</si>
  <si>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</si>
  <si>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</si>
  <si>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</si>
  <si>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</si>
  <si>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</si>
  <si>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</si>
  <si>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</si>
  <si>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</si>
  <si>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</si>
  <si>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</si>
  <si>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</si>
  <si>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</si>
  <si>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</si>
  <si>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</si>
  <si>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</si>
  <si>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</si>
  <si>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</si>
  <si>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</si>
  <si>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</si>
  <si>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</si>
  <si>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</si>
  <si>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</si>
  <si>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</si>
  <si>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</si>
  <si>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</si>
  <si>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</si>
  <si>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</si>
  <si>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</si>
  <si>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</si>
  <si>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</si>
  <si>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</si>
  <si>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</si>
  <si>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</si>
  <si>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</si>
  <si>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</si>
  <si>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</si>
  <si>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</si>
  <si>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</si>
  <si>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</si>
  <si>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</si>
  <si>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</si>
  <si>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</si>
  <si>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</si>
  <si>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</si>
  <si>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</si>
  <si>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</si>
  <si>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</si>
  <si>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</si>
  <si>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</si>
  <si>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</si>
  <si>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</si>
  <si>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</si>
  <si>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</si>
  <si>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</si>
  <si>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</si>
  <si>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</si>
  <si>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</si>
  <si>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</si>
  <si>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</si>
  <si>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</si>
  <si>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</si>
  <si>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</si>
  <si>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</si>
  <si>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</si>
  <si>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</si>
  <si>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</si>
  <si>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</si>
  <si>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</si>
  <si>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</si>
  <si>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</si>
  <si>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</si>
  <si>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</si>
  <si>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</si>
  <si>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</si>
  <si>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</si>
  <si>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</si>
  <si>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</si>
  <si>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</si>
  <si>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</si>
  <si>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</si>
  <si>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</si>
  <si>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</si>
  <si>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</si>
  <si>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</si>
  <si>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</si>
  <si>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</si>
  <si>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</si>
  <si>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</si>
  <si>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</si>
  <si>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</si>
  <si>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</si>
  <si>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</si>
  <si>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</si>
  <si>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</si>
  <si>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</si>
  <si>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</si>
  <si>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</si>
  <si>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</si>
  <si>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</si>
  <si>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</si>
  <si>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</si>
  <si>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</si>
  <si>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</si>
  <si>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</si>
  <si>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</si>
  <si>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</si>
  <si>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</si>
  <si>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</si>
  <si>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</si>
  <si>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</si>
  <si>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</si>
  <si>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</si>
  <si>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</si>
  <si>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</si>
  <si>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</si>
  <si>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</si>
  <si>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</si>
  <si>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</si>
  <si>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</si>
  <si>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</si>
  <si>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</si>
  <si>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</si>
  <si>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</si>
  <si>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</si>
  <si>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</si>
  <si>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</si>
  <si>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</si>
  <si>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</si>
  <si>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</si>
  <si>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</si>
  <si>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</si>
  <si>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</si>
  <si>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</si>
  <si>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</si>
  <si>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</si>
  <si>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</si>
  <si>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</si>
  <si>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</si>
  <si>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</si>
  <si>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</si>
  <si>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</si>
  <si>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</si>
  <si>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</si>
  <si>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</si>
  <si>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</si>
  <si>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</si>
  <si>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</si>
  <si>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</si>
  <si>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</si>
  <si>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</si>
  <si>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</si>
  <si>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</si>
  <si>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</si>
  <si>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</si>
  <si>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</si>
  <si>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</si>
  <si>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</si>
  <si>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</si>
  <si>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</si>
  <si>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</si>
  <si>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</si>
  <si>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</si>
  <si>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</si>
  <si>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</si>
  <si>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</si>
  <si>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</si>
  <si>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</si>
  <si>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</si>
  <si>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</si>
  <si>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</si>
  <si>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</si>
  <si>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</si>
  <si>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</si>
  <si>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</si>
  <si>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</si>
  <si>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</si>
  <si>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</si>
  <si>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</si>
  <si>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</si>
  <si>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</si>
  <si>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</si>
  <si>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</si>
  <si>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</si>
  <si>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</si>
  <si>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</si>
  <si>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</si>
  <si>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</si>
  <si>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</si>
  <si>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</si>
  <si>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</si>
  <si>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</si>
  <si>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</si>
  <si>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</si>
  <si>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</si>
  <si>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</si>
  <si>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</si>
  <si>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</si>
  <si>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</si>
  <si>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</si>
  <si>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</si>
  <si>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</si>
  <si>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</si>
  <si>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</si>
  <si>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</si>
  <si>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</si>
  <si>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</si>
  <si>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</si>
  <si>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</si>
  <si>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</si>
  <si>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</si>
  <si>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</si>
  <si>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</si>
  <si>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</si>
  <si>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</si>
  <si>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</si>
  <si>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</si>
  <si>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</si>
  <si>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</si>
  <si>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</si>
  <si>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</si>
  <si>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</si>
  <si>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</si>
  <si>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</si>
  <si>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</si>
  <si>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</si>
  <si>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</si>
  <si>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</si>
  <si>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</si>
  <si>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</si>
  <si>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</si>
  <si>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</si>
  <si>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</si>
  <si>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</si>
  <si>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</si>
  <si>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</si>
  <si>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</si>
  <si>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</si>
  <si>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</si>
  <si>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</si>
  <si>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</si>
  <si>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</si>
  <si>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</si>
  <si>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</si>
  <si>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</si>
  <si>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</si>
  <si>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</si>
  <si>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</si>
  <si>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</si>
  <si>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</si>
  <si>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</si>
  <si>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</si>
  <si>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</si>
  <si>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</si>
  <si>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</si>
  <si>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</si>
  <si>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</si>
  <si>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</si>
  <si>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</si>
  <si>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</si>
  <si>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</si>
  <si>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</si>
  <si>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</si>
  <si>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</si>
  <si>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</si>
  <si>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</si>
  <si>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</si>
  <si>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</si>
  <si>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</si>
  <si>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</si>
  <si>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</si>
  <si>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</si>
  <si>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</si>
  <si>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</si>
  <si>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</si>
  <si>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</si>
  <si>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</si>
  <si>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</si>
  <si>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</si>
  <si>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</si>
  <si>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</si>
  <si>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</si>
  <si>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</si>
  <si>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</si>
  <si>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</si>
  <si>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</si>
  <si>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</si>
  <si>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</si>
  <si>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</si>
  <si>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</si>
  <si>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</si>
  <si>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</si>
  <si>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</si>
  <si>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</si>
  <si>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</si>
  <si>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</si>
  <si>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</si>
  <si>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</si>
  <si>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</si>
  <si>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</si>
  <si>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</si>
  <si>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</si>
  <si>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</si>
  <si>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</si>
  <si>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</si>
  <si>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</si>
  <si>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</si>
  <si>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</si>
  <si>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</si>
  <si>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</si>
  <si>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</si>
  <si>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</si>
  <si>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</si>
  <si>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</si>
  <si>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</si>
  <si>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</si>
  <si>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</si>
  <si>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</si>
  <si>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</si>
  <si>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</si>
  <si>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</si>
  <si>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</si>
  <si>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</si>
  <si>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</si>
  <si>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</si>
  <si>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</si>
  <si>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</si>
  <si>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</si>
  <si>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</si>
  <si>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</si>
  <si>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</si>
  <si>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</si>
  <si>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</si>
  <si>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</si>
  <si>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</si>
  <si>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</si>
  <si>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</si>
  <si>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</si>
  <si>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</si>
  <si>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</si>
  <si>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</si>
  <si>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</si>
  <si>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</si>
  <si>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</si>
  <si>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</si>
  <si>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</si>
  <si>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</si>
  <si>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</si>
  <si>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</si>
  <si>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</si>
  <si>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</si>
  <si>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</si>
  <si>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</si>
  <si>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</si>
  <si>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</si>
  <si>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</si>
  <si>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</si>
  <si>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</si>
  <si>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</si>
  <si>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</si>
  <si>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</si>
  <si>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</si>
  <si>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</si>
  <si>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</si>
  <si>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</si>
  <si>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</si>
  <si>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</si>
  <si>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</si>
  <si>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</si>
  <si>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</si>
  <si>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</si>
  <si>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</si>
  <si>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</si>
  <si>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</si>
  <si>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</si>
  <si>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</si>
  <si>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</si>
  <si>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</si>
  <si>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</si>
  <si>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</si>
  <si>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</si>
  <si>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</si>
  <si>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</si>
  <si>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</si>
  <si>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</si>
  <si>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</si>
  <si>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</si>
  <si>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</si>
  <si>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</si>
  <si>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</si>
  <si>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</si>
  <si>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</si>
  <si>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</si>
  <si>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</si>
  <si>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</si>
  <si>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</si>
  <si>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</si>
  <si>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</si>
  <si>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</si>
  <si>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</si>
  <si>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</si>
  <si>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</si>
  <si>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</si>
  <si>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</si>
  <si>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</si>
  <si>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</si>
  <si>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</si>
  <si>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</si>
  <si>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</si>
  <si>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</si>
  <si>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</si>
  <si>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</si>
  <si>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</si>
  <si>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</si>
  <si>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</si>
  <si>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</si>
  <si>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</si>
  <si>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</si>
  <si>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</si>
  <si>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</si>
  <si>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</si>
  <si>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</si>
  <si>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</si>
  <si>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</si>
  <si>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</si>
  <si>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</si>
  <si>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</si>
  <si>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</si>
  <si>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</si>
  <si>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</si>
  <si>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</si>
  <si>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</si>
  <si>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</si>
  <si>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</si>
  <si>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</si>
  <si>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</si>
  <si>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</si>
  <si>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</si>
  <si>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</si>
  <si>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</si>
  <si>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</si>
  <si>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</si>
  <si>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</si>
  <si>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</si>
  <si>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</si>
  <si>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</si>
  <si>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</si>
  <si>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</si>
  <si>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</si>
  <si>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</si>
  <si>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</si>
  <si>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</si>
  <si>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</si>
  <si>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</si>
  <si>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</si>
  <si>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</si>
  <si>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</si>
  <si>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</si>
  <si>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</si>
  <si>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</si>
  <si>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</si>
  <si>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</si>
  <si>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</si>
  <si>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</si>
  <si>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</si>
  <si>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</si>
  <si>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</si>
  <si>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</si>
  <si>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</si>
  <si>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</si>
  <si>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</si>
  <si>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</si>
  <si>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</si>
  <si>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</si>
  <si>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</si>
  <si>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</si>
  <si>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</si>
  <si>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</si>
  <si>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</si>
  <si>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</si>
  <si>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</si>
  <si>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</si>
  <si>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</si>
  <si>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</si>
  <si>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</si>
  <si>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</si>
  <si>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</si>
  <si>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</si>
  <si>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</si>
  <si>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</si>
  <si>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</si>
  <si>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</si>
  <si>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</si>
  <si>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</si>
  <si>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</si>
  <si>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</si>
  <si>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</si>
  <si>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</si>
  <si>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</si>
  <si>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</si>
  <si>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</si>
  <si>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</si>
  <si>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</si>
  <si>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</si>
  <si>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</si>
  <si>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</si>
  <si>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</si>
  <si>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</si>
  <si>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</si>
  <si>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</si>
  <si>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</si>
  <si>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</si>
  <si>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</si>
  <si>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</si>
  <si>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</si>
  <si>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</si>
  <si>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</si>
  <si>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</si>
  <si>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</si>
  <si>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</si>
  <si>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</si>
  <si>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</si>
  <si>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</si>
  <si>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</si>
  <si>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</si>
  <si>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</si>
  <si>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</si>
  <si>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</si>
  <si>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</si>
  <si>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</si>
  <si>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</si>
  <si>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</si>
  <si>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</si>
  <si>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</si>
  <si>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</si>
  <si>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</si>
  <si>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</si>
  <si>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</si>
  <si>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</si>
  <si>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</si>
  <si>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</si>
  <si>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</si>
  <si>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</si>
  <si>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</si>
  <si>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</si>
  <si>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</si>
  <si>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</si>
  <si>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</si>
  <si>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</si>
  <si>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</si>
  <si>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</si>
  <si>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</si>
  <si>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</si>
  <si>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</si>
  <si>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</si>
  <si>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</si>
  <si>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</si>
  <si>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</si>
  <si>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</si>
  <si>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</si>
  <si>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</si>
  <si>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</si>
  <si>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</si>
  <si>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</si>
  <si>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</si>
  <si>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</si>
  <si>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</si>
  <si>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</si>
  <si>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</si>
  <si>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</si>
  <si>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</si>
  <si>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</si>
  <si>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</si>
  <si>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</si>
  <si>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</si>
  <si>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</si>
  <si>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</si>
  <si>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</si>
  <si>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</si>
  <si>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</si>
  <si>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</si>
  <si>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</si>
  <si>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</si>
  <si>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</si>
  <si>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</si>
  <si>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</si>
  <si>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</si>
  <si>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</si>
  <si>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</si>
  <si>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</si>
  <si>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</si>
  <si>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</si>
  <si>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</si>
  <si>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</si>
  <si>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</si>
  <si>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</si>
  <si>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</si>
  <si>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</si>
  <si>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</si>
  <si>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</si>
  <si>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</si>
  <si>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</si>
  <si>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</si>
  <si>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</si>
  <si>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</si>
  <si>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</si>
  <si>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</si>
  <si>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</si>
  <si>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</si>
  <si>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</si>
  <si>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</si>
  <si>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</si>
  <si>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</si>
  <si>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</si>
  <si>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</si>
  <si>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</si>
  <si>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</si>
  <si>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</si>
  <si>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</si>
  <si>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</si>
  <si>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</si>
  <si>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</si>
  <si>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</si>
  <si>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</si>
  <si>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</si>
  <si>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</si>
  <si>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</si>
  <si>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</si>
  <si>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</si>
  <si>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</si>
  <si>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</si>
  <si>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</si>
  <si>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</si>
  <si>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</si>
  <si>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</si>
  <si>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</si>
  <si>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</si>
  <si>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</si>
  <si>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</si>
  <si>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</si>
  <si>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</si>
  <si>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</si>
  <si>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</si>
  <si>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</si>
  <si>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</si>
  <si>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</si>
  <si>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</si>
  <si>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</si>
  <si>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</si>
  <si>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</si>
  <si>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</si>
  <si>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</si>
  <si>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</si>
  <si>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</si>
  <si>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</si>
  <si>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</si>
  <si>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</si>
  <si>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</si>
  <si>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</si>
  <si>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</si>
  <si>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</si>
  <si>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</si>
  <si>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</si>
  <si>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</si>
  <si>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</si>
  <si>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</si>
  <si>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</si>
  <si>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</si>
  <si>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</si>
  <si>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</si>
  <si>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</si>
  <si>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</si>
  <si>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</si>
  <si>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</si>
  <si>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</si>
  <si>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</si>
  <si>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</si>
  <si>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</si>
  <si>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</si>
  <si>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</si>
  <si>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</si>
  <si>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</si>
  <si>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</si>
  <si>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</si>
  <si>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</si>
  <si>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</si>
  <si>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</si>
  <si>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</si>
  <si>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</si>
  <si>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</si>
  <si>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</si>
  <si>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</si>
  <si>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</si>
  <si>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</si>
  <si>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</si>
  <si>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</si>
  <si>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</si>
  <si>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</si>
  <si>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</si>
  <si>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</si>
  <si>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</si>
  <si>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</si>
  <si>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</si>
  <si>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</si>
  <si>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</si>
  <si>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</si>
  <si>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</si>
  <si>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</si>
  <si>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</si>
  <si>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</si>
  <si>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</si>
  <si>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</si>
  <si>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</si>
  <si>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</si>
  <si>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</si>
  <si>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</si>
  <si>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</si>
  <si>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</si>
  <si>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</si>
  <si>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</si>
  <si>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</si>
  <si>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</si>
  <si>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</si>
  <si>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</si>
  <si>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</si>
  <si>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</si>
  <si>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</si>
  <si>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</si>
  <si>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</si>
  <si>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</si>
  <si>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</si>
  <si>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</si>
  <si>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</si>
  <si>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</si>
  <si>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</si>
  <si>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</si>
  <si>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</si>
  <si>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</si>
  <si>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</si>
  <si>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</si>
  <si>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</si>
  <si>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</si>
  <si>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</si>
  <si>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</si>
  <si>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</si>
  <si>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</si>
  <si>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</si>
  <si>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</si>
  <si>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</si>
  <si>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</si>
  <si>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</si>
  <si>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</si>
  <si>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</si>
  <si>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</si>
  <si>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</si>
  <si>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</si>
  <si>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</si>
  <si>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</si>
  <si>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</si>
  <si>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</si>
  <si>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</si>
  <si>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</si>
  <si>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</si>
  <si>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</si>
  <si>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</si>
  <si>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</si>
  <si>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</si>
  <si>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</si>
  <si>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</si>
  <si>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</si>
  <si>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</si>
  <si>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</si>
  <si>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</si>
  <si>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</si>
  <si>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</si>
  <si>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</si>
  <si>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</si>
  <si>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</si>
  <si>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</si>
  <si>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</si>
  <si>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</si>
  <si>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</si>
  <si>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</si>
  <si>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</si>
  <si>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</si>
  <si>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</si>
  <si>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</si>
  <si>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</si>
  <si>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</si>
  <si>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</si>
  <si>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</si>
  <si>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</si>
  <si>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</si>
  <si>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</si>
  <si>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</si>
  <si>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</si>
  <si>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</si>
  <si>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</si>
  <si>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</si>
  <si>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</si>
  <si>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</si>
  <si>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</si>
  <si>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</si>
  <si>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</si>
  <si>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</si>
  <si>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</si>
  <si>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</si>
  <si>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</si>
  <si>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</si>
  <si>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</si>
  <si>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</si>
  <si>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</si>
  <si>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</si>
  <si>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</si>
  <si>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</si>
  <si>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</si>
  <si>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</si>
  <si>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</si>
  <si>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</si>
  <si>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</si>
  <si>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</si>
  <si>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</si>
  <si>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</si>
  <si>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</si>
  <si>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</si>
  <si>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</si>
  <si>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</si>
  <si>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</si>
  <si>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</si>
  <si>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</si>
  <si>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</si>
  <si>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</si>
  <si>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</si>
  <si>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</si>
  <si>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</si>
  <si>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</si>
  <si>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</si>
  <si>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</si>
  <si>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</si>
  <si>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</si>
  <si>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</si>
  <si>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</si>
  <si>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</si>
  <si>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</si>
  <si>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</si>
  <si>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</si>
  <si>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</si>
  <si>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</si>
  <si>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</si>
  <si>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</si>
  <si>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</si>
  <si>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</si>
  <si>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</si>
  <si>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</si>
  <si>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</si>
  <si>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</si>
  <si>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</si>
  <si>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</si>
  <si>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</si>
  <si>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</si>
  <si>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</si>
  <si>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</si>
  <si>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</si>
  <si>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</si>
  <si>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</si>
  <si>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</si>
  <si>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</si>
  <si>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</si>
  <si>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</si>
  <si>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</si>
  <si>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</si>
  <si>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</si>
  <si>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</si>
  <si>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</si>
  <si>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</si>
  <si>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</si>
  <si>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</si>
  <si>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</si>
  <si>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</si>
  <si>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</si>
  <si>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</si>
  <si>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</si>
  <si>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</si>
  <si>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</si>
  <si>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</si>
  <si>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</si>
  <si>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</si>
  <si>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</si>
  <si>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</si>
  <si>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</si>
  <si>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</si>
  <si>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</si>
  <si>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</si>
  <si>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</si>
  <si>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</si>
  <si>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</si>
  <si>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</si>
  <si>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</si>
  <si>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</si>
  <si>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</si>
  <si>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</si>
  <si>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</si>
  <si>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</si>
  <si>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</si>
  <si>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</si>
  <si>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</si>
  <si>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</si>
  <si>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</si>
  <si>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</si>
  <si>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</si>
  <si>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</si>
  <si>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</si>
  <si>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</si>
  <si>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</si>
  <si>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</si>
  <si>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</si>
  <si>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</si>
  <si>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</si>
  <si>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</si>
  <si>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</si>
  <si>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</si>
  <si>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</si>
  <si>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</si>
  <si>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</si>
  <si>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</si>
  <si>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</si>
  <si>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</si>
  <si>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</si>
  <si>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</si>
  <si>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</si>
  <si>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</si>
  <si>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</si>
  <si>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</si>
  <si>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</si>
  <si>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</si>
  <si>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</si>
  <si>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</si>
  <si>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</si>
  <si>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</si>
  <si>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</si>
  <si>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</si>
  <si>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</si>
  <si>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</si>
  <si>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</si>
  <si>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</si>
  <si>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</si>
  <si>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</si>
  <si>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</si>
  <si>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</si>
  <si>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</si>
  <si>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</si>
  <si>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</si>
  <si>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</si>
  <si>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</si>
  <si>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</si>
  <si>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</si>
  <si>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</si>
  <si>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</si>
  <si>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</si>
  <si>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</si>
  <si>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</si>
  <si>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</si>
  <si>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</si>
  <si>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</si>
  <si>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</si>
  <si>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</si>
  <si>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</si>
  <si>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</si>
  <si>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</si>
  <si>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</si>
  <si>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</si>
  <si>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</si>
  <si>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</si>
  <si>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</si>
  <si>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</si>
  <si>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</si>
  <si>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</si>
  <si>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</si>
  <si>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</si>
  <si>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</si>
  <si>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</si>
  <si>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</si>
  <si>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</si>
  <si>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</si>
  <si>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</si>
  <si>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</si>
  <si>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</si>
  <si>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</si>
  <si>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</si>
  <si>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</si>
  <si>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</si>
  <si>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</si>
  <si>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</si>
  <si>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</si>
  <si>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</si>
  <si>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</si>
  <si>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</si>
  <si>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</si>
  <si>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</si>
  <si>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</si>
  <si>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</si>
  <si>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</si>
  <si>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</si>
  <si>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</si>
  <si>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</si>
  <si>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</si>
  <si>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</si>
  <si>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</si>
  <si>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</si>
  <si>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</si>
  <si>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</si>
  <si>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</si>
  <si>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</si>
  <si>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</si>
  <si>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</si>
  <si>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</si>
  <si>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</si>
  <si>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</si>
  <si>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</si>
  <si>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</si>
  <si>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</si>
  <si>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</si>
  <si>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</si>
  <si>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</si>
  <si>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</si>
  <si>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</si>
  <si>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</si>
  <si>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</si>
  <si>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</si>
  <si>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</si>
  <si>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</si>
  <si>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</si>
  <si>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</si>
  <si>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</si>
  <si>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</si>
  <si>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</si>
  <si>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</si>
  <si>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</si>
  <si>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</si>
  <si>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</si>
  <si>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</si>
  <si>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</si>
  <si>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</si>
  <si>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</si>
  <si>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</si>
  <si>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</si>
  <si>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</si>
  <si>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</si>
  <si>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</si>
  <si>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</si>
  <si>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</si>
  <si>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</si>
  <si>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</si>
  <si>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</si>
  <si>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</si>
  <si>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</si>
  <si>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</si>
  <si>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</si>
  <si>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</si>
  <si>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</si>
  <si>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</si>
  <si>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</si>
  <si>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</si>
  <si>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</si>
  <si>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</si>
  <si>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</si>
  <si>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</si>
  <si>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</si>
  <si>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</si>
  <si>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</si>
  <si>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</si>
  <si>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</si>
  <si>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</si>
  <si>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</si>
  <si>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</si>
  <si>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</si>
  <si>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</si>
  <si>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</si>
  <si>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</si>
  <si>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</si>
  <si>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</si>
  <si>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</si>
  <si>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</si>
  <si>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</si>
  <si>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</si>
  <si>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</si>
  <si>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</si>
  <si>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</si>
  <si>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</si>
  <si>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</si>
  <si>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</si>
  <si>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</si>
  <si>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</si>
  <si>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</si>
  <si>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</si>
  <si>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</si>
  <si>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</si>
  <si>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</si>
  <si>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</si>
  <si>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</si>
  <si>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</si>
  <si>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</si>
  <si>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</si>
  <si>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</si>
  <si>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</si>
  <si>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</si>
  <si>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</si>
  <si>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</si>
  <si>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</si>
  <si>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</si>
  <si>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</si>
  <si>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</si>
  <si>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</si>
  <si>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</si>
  <si>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</si>
  <si>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</si>
  <si>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</si>
  <si>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</si>
  <si>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</si>
  <si>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</si>
  <si>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</si>
  <si>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</si>
  <si>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</si>
  <si>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</si>
  <si>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</si>
  <si>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</si>
  <si>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</si>
  <si>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</si>
  <si>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</si>
  <si>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</si>
  <si>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</si>
  <si>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</si>
  <si>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</si>
  <si>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</si>
  <si>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</si>
  <si>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</si>
  <si>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</si>
  <si>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</si>
  <si>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</si>
  <si>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</si>
  <si>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</si>
  <si>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</si>
  <si>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</si>
  <si>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</si>
  <si>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</si>
  <si>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</si>
  <si>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</si>
  <si>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</si>
  <si>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</si>
  <si>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</si>
  <si>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</si>
  <si>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</si>
  <si>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</si>
  <si>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</si>
  <si>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</si>
  <si>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</si>
  <si>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</si>
  <si>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</si>
  <si>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</si>
  <si>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</si>
  <si>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</si>
  <si>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</si>
  <si>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</si>
  <si>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</si>
  <si>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</si>
  <si>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</si>
  <si>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</si>
  <si>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</si>
  <si>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</si>
  <si>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</si>
  <si>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</si>
  <si>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</si>
  <si>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</si>
  <si>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</si>
  <si>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</si>
  <si>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</si>
  <si>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</si>
  <si>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</si>
  <si>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</si>
  <si>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</si>
  <si>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</si>
  <si>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</si>
  <si>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</si>
  <si>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</si>
  <si>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</si>
  <si>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</si>
  <si>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</si>
  <si>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</si>
  <si>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</si>
  <si>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</si>
  <si>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</si>
  <si>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</si>
  <si>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</si>
  <si>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</si>
  <si>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</si>
  <si>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</si>
  <si>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</si>
  <si>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</si>
  <si>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</si>
  <si>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</si>
  <si>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</si>
  <si>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</si>
  <si>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</si>
  <si>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</si>
  <si>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</si>
  <si>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</si>
  <si>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</si>
  <si>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</si>
  <si>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</si>
  <si>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</si>
  <si>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</si>
  <si>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</si>
  <si>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</si>
  <si>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</si>
  <si>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</si>
  <si>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</si>
  <si>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</si>
  <si>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</si>
  <si>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</si>
  <si>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</si>
  <si>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</si>
  <si>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</si>
  <si>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</si>
  <si>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</si>
  <si>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</si>
  <si>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</si>
  <si>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</si>
  <si>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</si>
  <si>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</si>
  <si>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</si>
  <si>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</si>
  <si>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</si>
  <si>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</si>
  <si>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</si>
  <si>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</si>
  <si>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</si>
  <si>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</si>
  <si>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</si>
  <si>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</si>
  <si>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</si>
  <si>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</si>
  <si>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</si>
  <si>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</si>
  <si>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</si>
  <si>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</si>
  <si>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</si>
  <si>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</si>
  <si>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</si>
  <si>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</si>
  <si>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</si>
  <si>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</si>
  <si>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</si>
  <si>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</si>
  <si>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</si>
  <si>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</si>
  <si>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</si>
  <si>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</si>
  <si>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</si>
  <si>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</si>
  <si>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</si>
  <si>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</si>
  <si>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</si>
  <si>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</si>
  <si>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</si>
  <si>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</si>
  <si>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</si>
  <si>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</si>
  <si>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</si>
  <si>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</si>
  <si>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</si>
  <si>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</si>
  <si>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</si>
  <si>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</si>
  <si>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</si>
  <si>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</si>
  <si>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</si>
  <si>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</si>
  <si>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</si>
  <si>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</si>
  <si>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</si>
  <si>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</si>
  <si>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</si>
  <si>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</si>
  <si>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</si>
  <si>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</si>
  <si>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</si>
  <si>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</si>
  <si>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</si>
  <si>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</si>
  <si>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</si>
  <si>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</si>
  <si>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</si>
  <si>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</si>
  <si>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</si>
  <si>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</si>
  <si>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</si>
  <si>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</si>
  <si>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</si>
  <si>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</si>
  <si>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</si>
  <si>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</si>
  <si>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</si>
  <si>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</si>
  <si>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</si>
  <si>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</si>
  <si>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</si>
  <si>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</si>
  <si>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</si>
  <si>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</si>
  <si>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</si>
  <si>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</si>
  <si>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</si>
  <si>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</si>
  <si>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</si>
  <si>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</si>
  <si>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</si>
  <si>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</si>
  <si>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</si>
  <si>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</si>
  <si>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</si>
  <si>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</si>
  <si>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</si>
  <si>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</si>
  <si>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</si>
  <si>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</si>
  <si>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</si>
  <si>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</si>
  <si>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</si>
  <si>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</si>
  <si>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</si>
  <si>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</si>
  <si>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</si>
  <si>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</si>
  <si>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</si>
  <si>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</si>
  <si>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</si>
  <si>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</si>
  <si>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</si>
  <si>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</si>
  <si>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</si>
  <si>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</si>
  <si>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</si>
  <si>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</si>
  <si>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</si>
  <si>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</si>
  <si>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</si>
  <si>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</si>
  <si>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</si>
  <si>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</si>
  <si>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</si>
  <si>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</si>
  <si>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</si>
  <si>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</si>
  <si>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</si>
  <si>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</si>
  <si>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</si>
  <si>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</si>
  <si>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</si>
  <si>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</si>
  <si>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</si>
  <si>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</si>
  <si>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</si>
  <si>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</si>
  <si>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</si>
  <si>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</si>
  <si>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</si>
  <si>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</si>
  <si>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</si>
  <si>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</si>
  <si>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</si>
  <si>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</si>
  <si>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</si>
  <si>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</si>
  <si>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</si>
  <si>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</si>
  <si>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</si>
  <si>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</si>
  <si>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</si>
  <si>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</si>
  <si>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</si>
  <si>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</si>
  <si>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</si>
  <si>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</si>
  <si>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</si>
  <si>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</si>
  <si>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</si>
  <si>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</si>
  <si>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</si>
  <si>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</si>
  <si>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</si>
  <si>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</si>
  <si>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</si>
  <si>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</si>
  <si>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</si>
  <si>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</si>
  <si>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</si>
  <si>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</si>
  <si>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</si>
  <si>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</si>
  <si>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</si>
  <si>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</si>
  <si>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</si>
  <si>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</si>
  <si>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</si>
  <si>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</si>
  <si>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</si>
  <si>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</si>
  <si>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</si>
  <si>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</si>
  <si>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</si>
  <si>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</si>
  <si>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</si>
  <si>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</si>
  <si>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</si>
  <si>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</si>
  <si>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</si>
  <si>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</si>
  <si>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</si>
  <si>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</si>
  <si>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</si>
  <si>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</si>
  <si>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</si>
  <si>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</si>
  <si>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</si>
  <si>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</si>
  <si>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</si>
  <si>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</si>
  <si>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</si>
  <si>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</si>
  <si>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</si>
  <si>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</si>
  <si>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</si>
  <si>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</si>
  <si>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</si>
  <si>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</si>
  <si>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</si>
  <si>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</si>
  <si>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</si>
  <si>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</si>
  <si>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</si>
  <si>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</si>
  <si>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</si>
  <si>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</si>
  <si>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</si>
  <si>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</si>
  <si>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</si>
  <si>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</si>
  <si>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</si>
  <si>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</si>
  <si>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</si>
  <si>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</si>
  <si>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</si>
  <si>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</si>
  <si>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</si>
  <si>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</si>
  <si>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</si>
  <si>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</si>
  <si>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</si>
  <si>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</si>
  <si>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</si>
  <si>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</si>
  <si>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</si>
  <si>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</si>
  <si>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</si>
  <si>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</si>
  <si>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</si>
  <si>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</si>
  <si>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</si>
  <si>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</si>
  <si>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</si>
  <si>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</si>
  <si>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</si>
  <si>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</si>
  <si>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</si>
  <si>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</si>
  <si>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</si>
  <si>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</si>
  <si>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</si>
  <si>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</si>
  <si>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</si>
  <si>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</si>
  <si>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</si>
  <si>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</si>
  <si>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</si>
  <si>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</si>
  <si>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</si>
  <si>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</si>
  <si>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</si>
  <si>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</si>
  <si>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</si>
  <si>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</si>
  <si>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</si>
  <si>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</si>
  <si>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</si>
  <si>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</si>
  <si>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</si>
  <si>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</si>
  <si>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</si>
  <si>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</si>
  <si>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</si>
  <si>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</si>
  <si>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</si>
  <si>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</si>
  <si>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</si>
  <si>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</si>
  <si>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</si>
  <si>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</si>
  <si>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</si>
  <si>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</si>
  <si>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</si>
  <si>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</si>
  <si>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</si>
  <si>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</si>
  <si>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</si>
  <si>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</si>
  <si>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</si>
  <si>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</si>
  <si>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</si>
  <si>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</si>
  <si>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</si>
  <si>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</si>
  <si>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</si>
  <si>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</si>
  <si>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</si>
  <si>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</si>
  <si>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</si>
  <si>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</si>
  <si>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</si>
  <si>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</si>
  <si>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</si>
  <si>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</si>
  <si>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</si>
  <si>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</si>
  <si>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</si>
  <si>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</si>
  <si>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</si>
  <si>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</si>
  <si>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</si>
  <si>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</si>
  <si>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</si>
  <si>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</si>
  <si>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</si>
  <si>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</si>
  <si>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</si>
  <si>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</si>
  <si>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</si>
  <si>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</si>
  <si>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</si>
  <si>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</si>
  <si>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</si>
  <si>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</si>
  <si>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</si>
  <si>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</si>
  <si>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</si>
  <si>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</si>
  <si>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</si>
  <si>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</si>
  <si>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</si>
  <si>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</si>
  <si>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</si>
  <si>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</si>
  <si>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</si>
  <si>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</si>
  <si>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</si>
  <si>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</si>
  <si>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</si>
  <si>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</si>
  <si>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</si>
  <si>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</si>
  <si>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</si>
  <si>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</si>
  <si>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</si>
  <si>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</si>
  <si>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</si>
  <si>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</si>
  <si>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</si>
  <si>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</si>
  <si>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</si>
  <si>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</si>
  <si>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</si>
  <si>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</si>
  <si>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</si>
  <si>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</si>
  <si>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</si>
  <si>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</si>
  <si>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</si>
  <si>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</si>
  <si>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</si>
  <si>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</si>
  <si>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</si>
  <si>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</si>
  <si>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</si>
  <si>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</si>
  <si>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</si>
  <si>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</si>
  <si>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</si>
  <si>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</si>
  <si>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</si>
  <si>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</si>
  <si>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</si>
  <si>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</si>
  <si>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</si>
  <si>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</si>
  <si>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</si>
  <si>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</si>
  <si>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</si>
  <si>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</si>
  <si>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</si>
  <si>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</si>
  <si>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</si>
  <si>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</si>
  <si>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</si>
  <si>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</si>
  <si>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</si>
  <si>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</si>
  <si>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</si>
  <si>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</si>
  <si>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</si>
  <si>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</si>
  <si>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</si>
  <si>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</si>
  <si>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</si>
  <si>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</si>
  <si>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</si>
  <si>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</si>
  <si>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</si>
  <si>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</si>
  <si>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</si>
  <si>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</si>
  <si>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</si>
  <si>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</si>
  <si>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</si>
  <si>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</si>
  <si>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</si>
  <si>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</si>
  <si>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</si>
  <si>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</si>
  <si>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</si>
  <si>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</si>
  <si>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</si>
  <si>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</si>
  <si>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</si>
  <si>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</si>
  <si>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</si>
  <si>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</si>
  <si>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</si>
  <si>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</si>
  <si>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</si>
  <si>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</si>
  <si>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</si>
  <si>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</si>
  <si>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</si>
  <si>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</si>
  <si>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</si>
  <si>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</si>
  <si>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</si>
  <si>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</si>
  <si>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</si>
  <si>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</si>
  <si>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</si>
  <si>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</si>
  <si>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</si>
  <si>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</si>
  <si>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</si>
  <si>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</si>
  <si>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</si>
  <si>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</si>
  <si>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</si>
  <si>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</si>
  <si>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</si>
  <si>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</si>
  <si>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</si>
  <si>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</si>
  <si>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</si>
  <si>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</si>
  <si>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</si>
  <si>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</si>
  <si>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</si>
  <si>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</si>
  <si>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</si>
  <si>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</si>
  <si>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</si>
  <si>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</si>
  <si>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</si>
  <si>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</si>
  <si>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</si>
  <si>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</si>
  <si>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</si>
  <si>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</si>
  <si>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</si>
  <si>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</si>
  <si>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</si>
  <si>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</si>
  <si>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</si>
  <si>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</si>
  <si>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</si>
  <si>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</si>
  <si>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</si>
  <si>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</si>
  <si>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</si>
  <si>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</si>
  <si>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</si>
  <si>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</si>
  <si>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</si>
  <si>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</si>
  <si>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</si>
  <si>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</si>
  <si>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</si>
  <si>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</si>
  <si>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</si>
  <si>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</si>
  <si>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</si>
  <si>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</si>
  <si>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</si>
  <si>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</si>
  <si>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</si>
  <si>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</si>
  <si>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</si>
  <si>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</si>
  <si>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</si>
  <si>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</si>
  <si>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</si>
  <si>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</si>
  <si>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</si>
  <si>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</si>
  <si>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</si>
  <si>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</si>
  <si>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</si>
  <si>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</si>
  <si>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</si>
  <si>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</si>
  <si>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</si>
  <si>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</si>
  <si>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</si>
  <si>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</si>
  <si>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</si>
  <si>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</si>
  <si>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</si>
  <si>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</si>
  <si>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</si>
  <si>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</si>
  <si>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</si>
  <si>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</si>
  <si>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</si>
  <si>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</si>
  <si>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</si>
  <si>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</si>
  <si>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</si>
  <si>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</si>
  <si>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</si>
  <si>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</si>
  <si>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</si>
  <si>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</si>
  <si>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</si>
  <si>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</si>
  <si>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</si>
  <si>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</si>
  <si>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</si>
  <si>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</si>
  <si>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</si>
  <si>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</si>
  <si>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</si>
  <si>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</si>
  <si>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</si>
  <si>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</si>
  <si>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</si>
  <si>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</si>
  <si>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</si>
  <si>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</si>
  <si>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</si>
  <si>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</si>
  <si>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</si>
  <si>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</si>
  <si>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</si>
  <si>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</si>
  <si>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</si>
  <si>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</si>
  <si>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</si>
  <si>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</si>
  <si>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</si>
  <si>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</si>
  <si>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</si>
  <si>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</si>
  <si>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</si>
  <si>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</si>
  <si>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</si>
  <si>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</si>
  <si>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</si>
  <si>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</si>
  <si>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</si>
  <si>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</si>
  <si>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</si>
  <si>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</si>
  <si>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</si>
  <si>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</si>
  <si>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</si>
  <si>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</si>
  <si>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</si>
  <si>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</si>
  <si>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</si>
  <si>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</si>
  <si>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</si>
  <si>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</si>
  <si>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</si>
  <si>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</si>
  <si>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</si>
  <si>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</si>
  <si>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</si>
  <si>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</si>
  <si>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</si>
  <si>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</si>
  <si>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</si>
  <si>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</si>
  <si>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</si>
  <si>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</si>
  <si>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</si>
  <si>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</si>
  <si>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</si>
  <si>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</si>
  <si>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</si>
  <si>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</si>
  <si>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</si>
  <si>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</si>
  <si>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</si>
  <si>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</si>
  <si>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</si>
  <si>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</si>
  <si>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</si>
  <si>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</si>
  <si>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</si>
  <si>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</si>
  <si>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</si>
  <si>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</si>
  <si>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</si>
  <si>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</si>
  <si>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</si>
  <si>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</si>
  <si>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</si>
  <si>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</si>
  <si>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</si>
  <si>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</si>
  <si>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</si>
  <si>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</si>
  <si>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</si>
  <si>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</si>
  <si>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</si>
  <si>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</si>
  <si>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</si>
  <si>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</si>
  <si>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</si>
  <si>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</si>
  <si>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</si>
  <si>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</si>
  <si>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</si>
  <si>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</si>
  <si>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</si>
  <si>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</si>
  <si>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</si>
  <si>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</si>
  <si>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</si>
  <si>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</si>
  <si>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</si>
  <si>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</si>
  <si>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</si>
  <si>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</si>
  <si>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</si>
  <si>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</si>
  <si>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</si>
  <si>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</si>
  <si>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</si>
  <si>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</si>
  <si>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</si>
  <si>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</si>
  <si>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</si>
  <si>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</si>
  <si>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</si>
  <si>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</si>
  <si>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</si>
  <si>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</si>
  <si>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</si>
  <si>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</si>
  <si>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</si>
  <si>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</si>
  <si>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</si>
  <si>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</si>
  <si>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</si>
  <si>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</si>
  <si>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</si>
  <si>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</si>
  <si>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</si>
  <si>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</si>
  <si>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</si>
  <si>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</si>
  <si>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</si>
  <si>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</si>
  <si>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</si>
  <si>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</si>
  <si>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</si>
  <si>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</si>
  <si>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</si>
  <si>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</si>
  <si>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</si>
  <si>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</si>
  <si>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</si>
  <si>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</si>
  <si>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</si>
  <si>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</si>
  <si>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</si>
  <si>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</si>
  <si>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</si>
  <si>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</si>
  <si>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</si>
  <si>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</si>
  <si>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</si>
  <si>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</si>
  <si>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</si>
  <si>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</si>
  <si>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</si>
  <si>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</si>
  <si>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</si>
  <si>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</si>
  <si>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</si>
  <si>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</si>
  <si>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</si>
  <si>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</si>
  <si>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</si>
  <si>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</si>
  <si>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</si>
  <si>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</si>
  <si>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</si>
  <si>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</si>
  <si>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</si>
  <si>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</si>
  <si>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</si>
  <si>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</si>
  <si>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</si>
  <si>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</si>
  <si>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</si>
  <si>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</si>
  <si>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</si>
  <si>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</si>
  <si>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</si>
  <si>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</si>
  <si>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</si>
  <si>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</si>
  <si>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</si>
  <si>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</si>
  <si>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</si>
  <si>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</si>
  <si>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</si>
  <si>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</si>
  <si>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</si>
  <si>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</si>
  <si>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</si>
  <si>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</si>
  <si>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</si>
  <si>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</si>
  <si>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</si>
  <si>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</si>
  <si>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</si>
  <si>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</si>
  <si>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</si>
  <si>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</si>
  <si>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</si>
  <si>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</si>
  <si>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</si>
  <si>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</si>
  <si>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</si>
  <si>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</si>
  <si>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</si>
  <si>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</si>
  <si>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</si>
  <si>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</si>
  <si>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</si>
  <si>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</si>
  <si>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</si>
  <si>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</si>
  <si>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</si>
  <si>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</si>
  <si>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</si>
  <si>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</si>
  <si>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</si>
  <si>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</si>
  <si>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</si>
  <si>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</si>
  <si>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</si>
  <si>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</si>
  <si>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</si>
  <si>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</si>
  <si>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</si>
  <si>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</si>
  <si>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</si>
  <si>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</si>
  <si>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</si>
  <si>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</si>
  <si>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</si>
  <si>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</si>
  <si>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</si>
  <si>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</si>
  <si>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</si>
  <si>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</si>
  <si>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</si>
  <si>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</si>
  <si>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</si>
  <si>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</si>
  <si>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</si>
  <si>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</si>
  <si>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</si>
  <si>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</si>
  <si>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</si>
  <si>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</si>
  <si>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</si>
  <si>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</si>
  <si>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</si>
  <si>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</si>
  <si>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</si>
  <si>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</si>
  <si>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</si>
  <si>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</si>
  <si>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</si>
  <si>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</si>
  <si>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</si>
  <si>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</si>
  <si>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</si>
  <si>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</si>
  <si>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</si>
  <si>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</si>
  <si>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</si>
  <si>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</si>
  <si>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</si>
  <si>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</si>
  <si>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</si>
  <si>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</si>
  <si>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</si>
  <si>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</si>
  <si>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</si>
  <si>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</si>
  <si>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</si>
  <si>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</si>
  <si>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</si>
  <si>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</si>
  <si>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</si>
  <si>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</si>
  <si>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</si>
  <si>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</si>
  <si>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</si>
  <si>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</si>
  <si>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</si>
  <si>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</si>
  <si>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</si>
  <si>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</si>
  <si>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</si>
  <si>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</si>
  <si>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</si>
  <si>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</si>
  <si>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</si>
  <si>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</si>
  <si>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</si>
  <si>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</si>
  <si>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</si>
  <si>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</si>
  <si>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</si>
  <si>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</si>
  <si>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</si>
  <si>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</si>
  <si>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</si>
  <si>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</si>
  <si>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</si>
  <si>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</si>
  <si>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</si>
  <si>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</si>
  <si>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</si>
  <si>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</si>
  <si>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</si>
  <si>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</si>
  <si>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</si>
  <si>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</si>
  <si>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</si>
  <si>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</si>
  <si>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</si>
  <si>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</si>
  <si>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</si>
  <si>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</si>
  <si>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</si>
  <si>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</si>
  <si>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</si>
  <si>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</si>
  <si>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</si>
  <si>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</si>
  <si>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</si>
  <si>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</si>
  <si>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</si>
  <si>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</si>
  <si>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</si>
  <si>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</si>
  <si>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</si>
  <si>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</si>
  <si>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</si>
  <si>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</si>
  <si>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</si>
  <si>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</si>
  <si>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</si>
  <si>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</si>
  <si>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</si>
  <si>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</si>
  <si>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</si>
  <si>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</si>
  <si>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</si>
  <si>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</si>
  <si>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</si>
  <si>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</si>
  <si>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</si>
  <si>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</si>
  <si>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</si>
  <si>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</si>
  <si>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</si>
  <si>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</si>
  <si>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</si>
  <si>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</si>
  <si>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</si>
  <si>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</si>
  <si>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</si>
  <si>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</si>
  <si>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</si>
  <si>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</si>
  <si>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</si>
  <si>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</si>
  <si>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</si>
  <si>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</si>
  <si>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</si>
  <si>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</si>
  <si>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</si>
  <si>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</si>
  <si>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</si>
  <si>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</si>
  <si>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</si>
  <si>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</si>
  <si>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</si>
  <si>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</si>
  <si>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</si>
  <si>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</si>
  <si>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</si>
  <si>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</si>
  <si>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</si>
  <si>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</si>
  <si>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</si>
  <si>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</si>
  <si>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</si>
  <si>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</si>
  <si>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</si>
  <si>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</si>
  <si>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</si>
  <si>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</si>
  <si>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</si>
  <si>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</si>
  <si>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</si>
  <si>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</si>
  <si>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</si>
  <si>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</si>
  <si>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</si>
  <si>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</si>
  <si>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</si>
  <si>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</si>
  <si>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</si>
  <si>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</si>
  <si>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</si>
  <si>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</si>
  <si>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</si>
  <si>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</si>
  <si>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</si>
  <si>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</si>
  <si>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</si>
  <si>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</si>
  <si>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</si>
  <si>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</si>
  <si>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</si>
  <si>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</si>
  <si>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</si>
  <si>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</si>
  <si>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</si>
  <si>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</si>
  <si>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</si>
  <si>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</si>
  <si>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</si>
  <si>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</si>
  <si>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</si>
  <si>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</si>
  <si>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</si>
  <si>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</si>
  <si>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</si>
  <si>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</si>
  <si>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</si>
  <si>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</si>
  <si>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</si>
  <si>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</si>
  <si>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</si>
  <si>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</si>
  <si>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</si>
  <si>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</si>
  <si>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</si>
  <si>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</si>
  <si>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</si>
  <si>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</si>
  <si>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</si>
  <si>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</si>
  <si>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</si>
  <si>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</si>
  <si>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</si>
  <si>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</si>
  <si>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</si>
  <si>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</si>
  <si>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</si>
  <si>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</si>
  <si>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</si>
  <si>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</si>
  <si>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</si>
  <si>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</si>
  <si>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</si>
  <si>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</si>
  <si>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</si>
  <si>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</si>
  <si>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</si>
  <si>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</si>
  <si>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</si>
  <si>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</si>
  <si>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</si>
  <si>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</si>
  <si>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</si>
  <si>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</si>
  <si>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</si>
  <si>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</si>
  <si>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</si>
  <si>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</si>
  <si>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</si>
  <si>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</si>
  <si>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</si>
  <si>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</si>
  <si>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</si>
  <si>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</si>
  <si>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</si>
  <si>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</si>
  <si>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</si>
  <si>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</si>
  <si>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</si>
  <si>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</si>
  <si>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</si>
  <si>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</si>
  <si>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</si>
  <si>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</si>
  <si>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</si>
  <si>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</si>
  <si>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</si>
  <si>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</si>
  <si>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</si>
  <si>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</si>
  <si>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</si>
  <si>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</si>
  <si>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</si>
  <si>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</si>
  <si>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</si>
  <si>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</si>
  <si>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</si>
  <si>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</si>
  <si>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</si>
  <si>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</si>
  <si>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</si>
  <si>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</si>
  <si>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</si>
  <si>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</si>
  <si>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</si>
  <si>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</si>
  <si>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</si>
  <si>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</si>
  <si>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</si>
  <si>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</si>
  <si>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</si>
  <si>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</si>
  <si>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</si>
  <si>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</si>
  <si>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</si>
  <si>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</si>
  <si>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</si>
  <si>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</si>
  <si>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</si>
  <si>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</si>
  <si>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</si>
  <si>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</si>
  <si>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</si>
  <si>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</si>
  <si>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</si>
  <si>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</si>
  <si>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</si>
  <si>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</si>
  <si>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</si>
  <si>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</si>
  <si>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</si>
  <si>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</si>
  <si>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</si>
  <si>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</si>
  <si>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</si>
  <si>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</si>
  <si>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</si>
  <si>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</si>
  <si>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</si>
  <si>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</si>
  <si>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</si>
  <si>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</si>
  <si>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</si>
  <si>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</si>
  <si>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</si>
  <si>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</si>
  <si>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</si>
  <si>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</si>
  <si>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</si>
  <si>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</si>
  <si>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</si>
  <si>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</si>
  <si>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</si>
  <si>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</si>
  <si>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</si>
  <si>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</si>
  <si>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</si>
  <si>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</si>
  <si>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</si>
  <si>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</si>
  <si>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</si>
  <si>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</si>
  <si>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</si>
  <si>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</si>
  <si>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</si>
  <si>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</si>
  <si>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</si>
  <si>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</si>
  <si>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</si>
  <si>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</si>
  <si>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</si>
  <si>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</si>
  <si>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</si>
  <si>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</si>
  <si>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</si>
  <si>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</si>
  <si>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</si>
  <si>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</si>
  <si>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</si>
  <si>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</si>
  <si>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</si>
  <si>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</si>
  <si>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</si>
  <si>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</si>
  <si>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</si>
  <si>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</si>
  <si>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</si>
  <si>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</si>
  <si>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</si>
  <si>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</si>
  <si>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</si>
  <si>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</si>
  <si>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</si>
  <si>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</si>
  <si>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</si>
  <si>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</si>
  <si>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</si>
  <si>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</si>
  <si>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</si>
  <si>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</si>
  <si>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</si>
  <si>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</si>
  <si>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</si>
  <si>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</si>
  <si>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</si>
  <si>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</si>
  <si>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</si>
  <si>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</si>
  <si>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</si>
  <si>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</si>
  <si>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</si>
  <si>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</si>
  <si>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</si>
  <si>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</si>
  <si>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</si>
  <si>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</si>
  <si>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</si>
  <si>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</si>
  <si>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</si>
  <si>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</si>
  <si>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</si>
  <si>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</si>
  <si>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</si>
  <si>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</si>
  <si>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</si>
  <si>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</si>
  <si>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</si>
  <si>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</si>
  <si>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</si>
  <si>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</si>
  <si>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</si>
  <si>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</si>
  <si>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</si>
  <si>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</si>
  <si>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</si>
  <si>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</si>
  <si>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</si>
  <si>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</si>
  <si>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</si>
  <si>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</si>
  <si>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</si>
  <si>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</si>
  <si>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</si>
  <si>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</si>
  <si>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</si>
  <si>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</si>
  <si>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</si>
  <si>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</si>
  <si>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</si>
  <si>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</si>
  <si>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</si>
  <si>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</si>
  <si>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</si>
  <si>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</si>
  <si>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</si>
  <si>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</si>
  <si>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</si>
  <si>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</si>
  <si>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</si>
  <si>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</si>
  <si>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</si>
  <si>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</si>
  <si>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</si>
  <si>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</si>
  <si>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</si>
  <si>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</si>
  <si>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</si>
  <si>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</si>
  <si>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</si>
  <si>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</si>
  <si>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</si>
  <si>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</si>
  <si>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</si>
  <si>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</si>
  <si>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</si>
  <si>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</si>
  <si>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</si>
  <si>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</si>
  <si>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</si>
  <si>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</si>
  <si>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</si>
  <si>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</si>
  <si>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</si>
  <si>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</si>
  <si>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</si>
  <si>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</si>
  <si>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</si>
  <si>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</si>
  <si>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</si>
  <si>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</si>
  <si>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</si>
  <si>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</si>
  <si>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</si>
  <si>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</si>
  <si>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</si>
  <si>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</si>
  <si>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</si>
  <si>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</si>
  <si>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</si>
  <si>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</si>
  <si>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</si>
  <si>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</si>
  <si>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</si>
  <si>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</si>
  <si>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</si>
  <si>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</si>
  <si>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</si>
  <si>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</si>
  <si>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</si>
  <si>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</si>
  <si>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</si>
  <si>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</si>
  <si>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</si>
  <si>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</si>
  <si>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</si>
  <si>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</si>
  <si>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</si>
  <si>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</si>
  <si>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</si>
  <si>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</si>
  <si>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</si>
  <si>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</si>
  <si>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</si>
  <si>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</si>
  <si>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</si>
  <si>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</si>
  <si>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</si>
  <si>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</si>
  <si>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</si>
  <si>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</si>
  <si>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</si>
  <si>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</si>
  <si>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</si>
  <si>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</si>
  <si>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</si>
  <si>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</si>
  <si>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</si>
  <si>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</si>
  <si>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</si>
  <si>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</si>
  <si>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</si>
  <si>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</si>
  <si>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</si>
  <si>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</si>
  <si>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</si>
  <si>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</si>
  <si>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</si>
  <si>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</si>
  <si>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</si>
  <si>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</si>
  <si>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</si>
  <si>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</si>
  <si>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</si>
  <si>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</si>
  <si>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</si>
  <si>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</si>
  <si>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</si>
  <si>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</si>
  <si>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</si>
  <si>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</si>
  <si>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</si>
  <si>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</si>
  <si>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</si>
  <si>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</si>
  <si>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</si>
  <si>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</si>
  <si>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</si>
  <si>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</si>
  <si>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</si>
  <si>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</si>
  <si>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</si>
  <si>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</si>
  <si>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</si>
  <si>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</si>
  <si>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</si>
  <si>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</si>
  <si>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</si>
  <si>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</si>
  <si>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</si>
  <si>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</si>
  <si>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</si>
  <si>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</si>
  <si>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</si>
  <si>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</si>
  <si>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</si>
  <si>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</si>
  <si>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</si>
  <si>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</si>
  <si>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</si>
  <si>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</si>
  <si>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</si>
  <si>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</si>
  <si>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</si>
  <si>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</si>
  <si>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</si>
  <si>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</si>
  <si>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</si>
  <si>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</si>
  <si>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</si>
  <si>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</si>
  <si>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</si>
  <si>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</si>
  <si>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</si>
  <si>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</si>
  <si>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</si>
  <si>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</si>
  <si>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</si>
  <si>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</si>
  <si>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</si>
  <si>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</si>
  <si>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</si>
  <si>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</si>
  <si>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</si>
  <si>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</si>
  <si>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</si>
  <si>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</si>
  <si>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</si>
  <si>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</si>
  <si>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</si>
  <si>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</si>
  <si>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</si>
  <si>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</si>
  <si>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</si>
  <si>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</si>
  <si>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</si>
  <si>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</si>
  <si>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</si>
  <si>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</si>
  <si>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</si>
  <si>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</si>
  <si>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</si>
  <si>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</si>
  <si>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</si>
  <si>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</si>
  <si>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</si>
  <si>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</si>
  <si>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</si>
  <si>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</si>
  <si>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</si>
  <si>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</si>
  <si>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</si>
  <si>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</si>
  <si>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</si>
  <si>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</si>
  <si>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</si>
  <si>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</si>
  <si>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</si>
  <si>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</si>
  <si>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</si>
  <si>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</si>
  <si>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</si>
  <si>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</si>
  <si>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</si>
  <si>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</si>
  <si>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</si>
  <si>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</si>
  <si>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</si>
  <si>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</si>
  <si>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</si>
  <si>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</si>
  <si>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</si>
  <si>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</si>
  <si>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</si>
  <si>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</si>
  <si>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</si>
  <si>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</si>
  <si>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</si>
  <si>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</si>
  <si>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</si>
  <si>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</si>
  <si>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</si>
  <si>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</si>
  <si>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</si>
  <si>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</si>
  <si>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</si>
  <si>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</si>
  <si>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</si>
  <si>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</si>
  <si>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</si>
  <si>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</si>
  <si>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</si>
  <si>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</si>
  <si>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</si>
  <si>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</si>
  <si>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</si>
  <si>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</si>
  <si>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</si>
  <si>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</si>
  <si>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</si>
  <si>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</si>
  <si>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</si>
  <si>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</si>
  <si>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</si>
  <si>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</si>
  <si>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</si>
  <si>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</si>
  <si>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</si>
  <si>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</si>
  <si>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</si>
  <si>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</si>
  <si>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</si>
  <si>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</si>
  <si>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</si>
  <si>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</si>
  <si>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</si>
  <si>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</si>
  <si>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</si>
  <si>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</si>
  <si>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</si>
  <si>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</si>
  <si>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</si>
  <si>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</si>
  <si>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</si>
  <si>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</si>
  <si>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</si>
  <si>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</si>
  <si>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</si>
  <si>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</si>
  <si>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</si>
  <si>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</si>
  <si>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</si>
  <si>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</si>
  <si>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</si>
  <si>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</si>
  <si>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</si>
  <si>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</si>
  <si>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</si>
  <si>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</si>
  <si>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</si>
  <si>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</si>
  <si>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</si>
  <si>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</si>
  <si>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</si>
  <si>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</si>
  <si>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</si>
  <si>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</si>
  <si>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</si>
  <si>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</si>
  <si>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</si>
  <si>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</si>
  <si>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</si>
  <si>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</si>
  <si>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</si>
  <si>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</si>
  <si>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</si>
  <si>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</si>
  <si>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</si>
  <si>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</si>
  <si>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</si>
  <si>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</si>
  <si>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</si>
  <si>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</si>
  <si>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</si>
  <si>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</si>
  <si>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</si>
  <si>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</si>
  <si>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</si>
  <si>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</si>
  <si>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</si>
  <si>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</si>
  <si>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</si>
  <si>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</si>
  <si>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</si>
  <si>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</si>
  <si>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</si>
  <si>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</si>
  <si>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</si>
  <si>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</si>
  <si>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</si>
  <si>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</si>
  <si>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</si>
  <si>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</si>
  <si>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</si>
  <si>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</si>
  <si>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</si>
  <si>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</si>
  <si>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</si>
  <si>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</si>
  <si>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</si>
  <si>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</si>
  <si>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</si>
  <si>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</si>
  <si>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</si>
  <si>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</si>
  <si>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</si>
  <si>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</si>
  <si>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</si>
  <si>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</si>
  <si>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</si>
  <si>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</si>
  <si>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</si>
  <si>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</si>
  <si>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</si>
  <si>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</si>
  <si>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</si>
  <si>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</si>
  <si>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</si>
  <si>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</si>
  <si>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</si>
  <si>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</si>
  <si>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</si>
  <si>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</si>
  <si>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</si>
  <si>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</si>
  <si>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</si>
  <si>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</si>
  <si>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</si>
  <si>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</si>
  <si>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</si>
  <si>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</si>
  <si>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</si>
  <si>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</si>
  <si>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</si>
  <si>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</si>
  <si>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</si>
  <si>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</si>
  <si>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</si>
  <si>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</si>
  <si>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</si>
  <si>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</si>
  <si>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</si>
  <si>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</si>
  <si>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</si>
  <si>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</si>
  <si>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</si>
  <si>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</si>
  <si>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</si>
  <si>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</si>
  <si>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</si>
  <si>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</si>
  <si>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</si>
  <si>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</si>
  <si>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</si>
  <si>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</si>
  <si>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</si>
  <si>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</si>
  <si>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</si>
  <si>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</si>
  <si>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</si>
  <si>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</si>
  <si>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</si>
  <si>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</si>
  <si>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</si>
  <si>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</si>
  <si>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</si>
  <si>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</si>
  <si>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</si>
  <si>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</si>
  <si>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</si>
  <si>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</si>
  <si>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</si>
  <si>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</si>
  <si>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</si>
  <si>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</si>
  <si>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</si>
  <si>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</si>
  <si>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</si>
  <si>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</si>
  <si>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</si>
  <si>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</si>
  <si>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</si>
  <si>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</si>
  <si>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</si>
  <si>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</si>
  <si>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</si>
  <si>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</si>
  <si>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</si>
  <si>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</si>
  <si>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</si>
  <si>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</si>
  <si>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</si>
  <si>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</si>
  <si>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</si>
  <si>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</si>
  <si>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</si>
  <si>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</si>
  <si>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</si>
  <si>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</si>
  <si>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</si>
  <si>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</si>
  <si>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</si>
  <si>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</si>
  <si>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</si>
  <si>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</si>
  <si>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</si>
  <si>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</si>
  <si>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</si>
  <si>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</si>
  <si>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</si>
  <si>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</si>
  <si>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</si>
  <si>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</si>
  <si>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</si>
  <si>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</si>
  <si>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</si>
  <si>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</si>
  <si>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</si>
  <si>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</si>
  <si>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</si>
  <si>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</si>
  <si>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</si>
  <si>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</si>
  <si>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</si>
  <si>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</si>
  <si>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</si>
  <si>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</si>
  <si>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</si>
  <si>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</si>
  <si>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</si>
  <si>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</si>
  <si>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</si>
  <si>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</si>
  <si>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</si>
  <si>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</si>
  <si>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</si>
  <si>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</si>
  <si>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</si>
  <si>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</si>
  <si>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</si>
  <si>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</si>
  <si>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</si>
  <si>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</si>
  <si>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</si>
  <si>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</si>
  <si>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</si>
  <si>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</si>
  <si>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</si>
  <si>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</si>
  <si>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</si>
  <si>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</si>
  <si>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</si>
  <si>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</si>
  <si>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</si>
  <si>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</si>
  <si>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</si>
  <si>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</si>
  <si>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</si>
  <si>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</si>
  <si>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</si>
  <si>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</si>
  <si>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</si>
  <si>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</si>
  <si>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</si>
  <si>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</si>
  <si>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</si>
  <si>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</si>
  <si>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</si>
  <si>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</si>
  <si>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</si>
  <si>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</si>
  <si>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</si>
  <si>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</si>
  <si>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</si>
  <si>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</si>
  <si>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</si>
  <si>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</si>
  <si>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</si>
  <si>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</si>
  <si>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</si>
  <si>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</si>
  <si>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</si>
  <si>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</si>
  <si>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</si>
  <si>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</si>
  <si>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</si>
  <si>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</si>
  <si>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</si>
  <si>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</si>
  <si>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</si>
  <si>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</si>
  <si>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</si>
  <si>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</si>
  <si>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</si>
  <si>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</si>
  <si>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</si>
  <si>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</si>
  <si>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</si>
  <si>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</si>
  <si>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</si>
  <si>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</si>
  <si>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</si>
  <si>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</si>
  <si>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</si>
  <si>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</si>
  <si>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</si>
  <si>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</si>
  <si>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</si>
  <si>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</si>
  <si>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</si>
  <si>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</si>
  <si>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</si>
  <si>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</si>
  <si>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</si>
  <si>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</si>
  <si>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</si>
  <si>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</si>
  <si>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</si>
  <si>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</si>
  <si>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</si>
  <si>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</si>
  <si>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</si>
  <si>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</si>
  <si>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</si>
  <si>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</si>
  <si>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</si>
  <si>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</si>
  <si>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</si>
  <si>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</si>
  <si>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</si>
  <si>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</si>
  <si>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</si>
  <si>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</si>
  <si>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</si>
  <si>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</si>
  <si>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</si>
  <si>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</si>
  <si>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</si>
  <si>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</si>
  <si>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</si>
  <si>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</si>
  <si>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</si>
  <si>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</si>
  <si>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</si>
  <si>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</si>
  <si>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</si>
  <si>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</si>
  <si>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</si>
  <si>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</si>
  <si>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</si>
  <si>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</si>
  <si>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</si>
  <si>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</si>
  <si>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</si>
  <si>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</si>
  <si>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</si>
  <si>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</si>
  <si>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</si>
  <si>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</si>
  <si>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</si>
  <si>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</si>
  <si>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</si>
  <si>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</si>
  <si>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</si>
  <si>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</si>
  <si>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</si>
  <si>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</si>
  <si>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</si>
  <si>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</si>
  <si>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</si>
  <si>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</si>
  <si>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</si>
  <si>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</si>
  <si>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</si>
  <si>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</si>
  <si>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</si>
  <si>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</si>
  <si>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</si>
  <si>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</si>
  <si>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</si>
  <si>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</si>
  <si>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</si>
  <si>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</si>
  <si>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</si>
  <si>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</si>
  <si>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</si>
  <si>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</si>
  <si>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</si>
  <si>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</si>
  <si>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</si>
  <si>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</si>
  <si>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</si>
  <si>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</si>
  <si>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</si>
  <si>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</si>
  <si>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</si>
  <si>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</si>
  <si>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</si>
  <si>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</si>
  <si>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</si>
  <si>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</si>
  <si>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</si>
  <si>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</si>
  <si>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</si>
  <si>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</si>
  <si>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</si>
  <si>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</si>
  <si>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</si>
  <si>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</si>
  <si>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</si>
  <si>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</si>
  <si>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</si>
  <si>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</si>
  <si>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</si>
  <si>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</si>
  <si>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</si>
  <si>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</si>
  <si>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</si>
  <si>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</si>
  <si>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</si>
  <si>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</si>
  <si>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</si>
  <si>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</si>
  <si>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</si>
  <si>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</si>
  <si>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</si>
  <si>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</si>
  <si>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</si>
  <si>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</si>
  <si>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</si>
  <si>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</si>
  <si>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</si>
  <si>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</si>
  <si>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</si>
  <si>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</si>
  <si>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</si>
  <si>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</si>
  <si>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</si>
  <si>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</si>
  <si>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</si>
  <si>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</si>
  <si>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</si>
  <si>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</si>
  <si>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</si>
  <si>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</si>
  <si>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</si>
  <si>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</si>
  <si>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</si>
  <si>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</si>
  <si>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</si>
  <si>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</si>
  <si>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</si>
  <si>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</si>
  <si>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</si>
  <si>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</si>
  <si>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</si>
  <si>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</si>
  <si>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</si>
  <si>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</si>
  <si>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</si>
  <si>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</si>
  <si>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</si>
  <si>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</si>
  <si>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</si>
  <si>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</si>
  <si>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</si>
  <si>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</si>
  <si>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</si>
  <si>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</si>
  <si>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</si>
  <si>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</si>
  <si>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</si>
  <si>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</si>
  <si>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</si>
  <si>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</si>
  <si>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</si>
  <si>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</si>
  <si>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</si>
  <si>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</si>
  <si>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</si>
  <si>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</si>
  <si>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</si>
  <si>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</si>
  <si>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</si>
  <si>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</si>
  <si>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</si>
  <si>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</si>
  <si>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</si>
  <si>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</si>
  <si>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</si>
  <si>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</si>
  <si>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</si>
  <si>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</si>
  <si>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</si>
  <si>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</si>
  <si>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</si>
  <si>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</si>
  <si>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</si>
  <si>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</si>
  <si>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</si>
  <si>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</si>
  <si>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</si>
  <si>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</si>
  <si>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</si>
  <si>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</si>
  <si>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</si>
  <si>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</si>
  <si>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</si>
  <si>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</si>
  <si>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</si>
  <si>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</si>
  <si>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</si>
  <si>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</si>
  <si>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</si>
  <si>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</si>
  <si>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</si>
  <si>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</si>
  <si>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</si>
  <si>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</si>
  <si>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</si>
  <si>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</si>
  <si>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</si>
  <si>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</si>
  <si>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</si>
  <si>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</si>
  <si>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</si>
  <si>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</si>
  <si>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</si>
  <si>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</si>
  <si>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</si>
  <si>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</si>
  <si>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</si>
  <si>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</si>
  <si>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</si>
  <si>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</si>
  <si>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</si>
  <si>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</si>
  <si>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</si>
  <si>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</si>
  <si>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</si>
  <si>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</si>
  <si>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</si>
  <si>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</si>
  <si>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</si>
  <si>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</si>
  <si>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</si>
  <si>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</si>
  <si>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</si>
  <si>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</si>
  <si>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</si>
  <si>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</si>
  <si>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</si>
  <si>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</si>
  <si>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</si>
  <si>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</si>
  <si>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</si>
  <si>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</si>
  <si>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</si>
  <si>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</si>
  <si>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</si>
  <si>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</si>
  <si>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</si>
  <si>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</si>
  <si>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</si>
  <si>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</si>
  <si>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</si>
  <si>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</si>
  <si>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</si>
  <si>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</si>
  <si>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</si>
  <si>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</si>
  <si>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</si>
  <si>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</si>
  <si>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</si>
  <si>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</si>
  <si>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</si>
  <si>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</si>
  <si>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</si>
  <si>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</si>
  <si>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</si>
  <si>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</si>
  <si>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</si>
  <si>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</si>
  <si>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</si>
  <si>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</si>
  <si>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</si>
  <si>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</si>
  <si>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</si>
  <si>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</si>
  <si>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</si>
  <si>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</si>
  <si>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</si>
  <si>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</si>
  <si>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</si>
  <si>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</si>
  <si>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</si>
  <si>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</si>
  <si>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</si>
  <si>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</si>
  <si>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</si>
  <si>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</si>
  <si>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</si>
  <si>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</si>
  <si>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</si>
  <si>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</si>
  <si>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</si>
  <si>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</si>
  <si>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</si>
  <si>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</si>
  <si>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</si>
  <si>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</si>
  <si>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</si>
  <si>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</si>
  <si>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</si>
  <si>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</si>
  <si>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</si>
  <si>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</si>
  <si>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</si>
  <si>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</si>
  <si>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</si>
  <si>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</si>
  <si>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</si>
  <si>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</si>
  <si>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</si>
  <si>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</si>
  <si>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</si>
  <si>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</si>
  <si>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</si>
  <si>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</si>
  <si>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</si>
  <si>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</si>
  <si>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</si>
  <si>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</si>
  <si>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</si>
  <si>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</si>
  <si>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</si>
  <si>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</si>
  <si>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</si>
  <si>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</si>
  <si>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</si>
  <si>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</si>
  <si>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</si>
  <si>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</si>
  <si>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</si>
  <si>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</si>
  <si>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</si>
  <si>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</si>
  <si>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</si>
  <si>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</si>
  <si>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</si>
  <si>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</si>
  <si>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</si>
  <si>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</si>
  <si>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</si>
  <si>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</si>
  <si>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</si>
  <si>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</si>
  <si>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</si>
  <si>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</si>
  <si>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</si>
  <si>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</si>
  <si>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</si>
  <si>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</si>
  <si>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</si>
  <si>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</si>
  <si>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</si>
  <si>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</si>
  <si>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</si>
  <si>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</si>
  <si>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</si>
  <si>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</si>
  <si>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</si>
  <si>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</si>
  <si>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</si>
  <si>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</si>
  <si>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</si>
  <si>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</si>
  <si>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</si>
  <si>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</si>
  <si>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</si>
  <si>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</si>
  <si>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</si>
  <si>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</si>
  <si>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</si>
  <si>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</si>
  <si>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</si>
  <si>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</si>
  <si>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</si>
  <si>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</si>
  <si>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</si>
  <si>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</si>
  <si>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</si>
  <si>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</si>
  <si>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</si>
  <si>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</si>
  <si>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</si>
  <si>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</si>
  <si>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</si>
  <si>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</si>
  <si>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</si>
  <si>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</si>
  <si>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</si>
  <si>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</si>
  <si>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</si>
  <si>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</si>
  <si>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</si>
  <si>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</si>
  <si>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</si>
  <si>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</si>
  <si>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</si>
  <si>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</si>
  <si>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</si>
  <si>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</si>
  <si>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</si>
  <si>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</si>
  <si>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</si>
  <si>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</si>
  <si>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</si>
  <si>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</si>
  <si>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</si>
  <si>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</si>
  <si>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</si>
  <si>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</si>
  <si>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</si>
  <si>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</si>
  <si>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</si>
  <si>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</si>
  <si>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</si>
  <si>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</si>
  <si>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</si>
  <si>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</si>
  <si>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</si>
  <si>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</si>
  <si>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</si>
  <si>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</si>
  <si>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</si>
  <si>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</si>
  <si>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</si>
  <si>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</si>
  <si>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</si>
  <si>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</si>
  <si>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</si>
  <si>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</si>
  <si>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</si>
  <si>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</si>
  <si>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</si>
  <si>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</si>
  <si>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</si>
  <si>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</si>
  <si>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</si>
  <si>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</si>
  <si>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</si>
  <si>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</si>
  <si>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</si>
  <si>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</si>
  <si>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</si>
  <si>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</si>
  <si>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</si>
  <si>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</si>
  <si>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</si>
  <si>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</si>
  <si>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</si>
  <si>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</si>
  <si>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</si>
  <si>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</si>
  <si>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</si>
  <si>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</si>
  <si>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</si>
  <si>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</si>
  <si>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</si>
  <si>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</si>
  <si>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</si>
  <si>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</si>
  <si>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</si>
  <si>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</si>
  <si>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</si>
  <si>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</si>
  <si>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</si>
  <si>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</si>
  <si>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</si>
  <si>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</si>
  <si>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</si>
  <si>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</si>
  <si>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</si>
  <si>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</si>
  <si>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</si>
  <si>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</si>
  <si>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</si>
  <si>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</si>
  <si>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</si>
  <si>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</si>
  <si>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</si>
  <si>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</si>
  <si>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</si>
  <si>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</si>
  <si>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</si>
  <si>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</si>
  <si>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</si>
  <si>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</si>
  <si>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</si>
  <si>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</si>
  <si>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</si>
  <si>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</si>
  <si>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</si>
  <si>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</si>
  <si>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</si>
  <si>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</si>
  <si>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</si>
  <si>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</si>
  <si>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</si>
  <si>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</si>
  <si>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</si>
  <si>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</si>
  <si>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</si>
  <si>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</si>
  <si>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</si>
  <si>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</si>
  <si>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</si>
  <si>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</si>
  <si>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</si>
  <si>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</si>
  <si>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</si>
  <si>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</si>
  <si>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</si>
  <si>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</si>
  <si>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</si>
  <si>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</si>
  <si>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</si>
  <si>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</si>
  <si>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</si>
  <si>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</si>
  <si>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</si>
  <si>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</si>
  <si>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</si>
  <si>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</si>
  <si>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</si>
  <si>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</si>
  <si>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</si>
  <si>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</si>
  <si>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</si>
  <si>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</si>
  <si>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</si>
  <si>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</si>
  <si>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</si>
  <si>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</si>
  <si>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</si>
  <si>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</si>
  <si>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</si>
  <si>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</si>
  <si>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</si>
  <si>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</si>
  <si>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</si>
  <si>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</si>
  <si>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</si>
  <si>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</si>
  <si>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</si>
  <si>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</si>
  <si>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</si>
  <si>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</si>
  <si>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</si>
  <si>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</si>
  <si>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</si>
  <si>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</si>
  <si>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</si>
  <si>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</si>
  <si>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</si>
  <si>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</si>
  <si>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</si>
  <si>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</si>
  <si>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</si>
  <si>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</si>
  <si>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</si>
  <si>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</si>
  <si>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</si>
  <si>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</si>
  <si>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</si>
  <si>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</si>
  <si>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</si>
  <si>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</si>
  <si>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</si>
  <si>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</si>
  <si>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</si>
  <si>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</si>
  <si>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</si>
  <si>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</si>
  <si>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</si>
  <si>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</si>
  <si>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</si>
  <si>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</si>
  <si>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</si>
  <si>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</si>
  <si>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</si>
  <si>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</si>
  <si>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</si>
  <si>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</si>
  <si>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</si>
  <si>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</si>
  <si>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</si>
  <si>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</si>
  <si>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</si>
  <si>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</si>
  <si>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</si>
  <si>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</si>
  <si>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</si>
  <si>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</si>
  <si>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</si>
  <si>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</si>
  <si>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</si>
  <si>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</si>
  <si>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</si>
  <si>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</si>
  <si>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</si>
  <si>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</si>
  <si>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</si>
  <si>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</si>
  <si>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</si>
  <si>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</si>
  <si>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</si>
  <si>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</si>
  <si>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</si>
  <si>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</si>
  <si>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</si>
  <si>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</si>
  <si>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</si>
  <si>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</si>
  <si>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</si>
  <si>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</si>
  <si>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</si>
  <si>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</si>
  <si>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</si>
  <si>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</si>
  <si>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</si>
  <si>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</si>
  <si>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</si>
  <si>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</si>
  <si>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</si>
  <si>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</si>
  <si>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</si>
  <si>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</si>
  <si>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</si>
  <si>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</si>
  <si>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</si>
  <si>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</si>
  <si>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</si>
  <si>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</si>
  <si>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</si>
  <si>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</si>
  <si>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</si>
  <si>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</si>
  <si>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</si>
  <si>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</si>
  <si>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</si>
  <si>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</si>
  <si>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</si>
  <si>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</si>
  <si>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</si>
  <si>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</si>
  <si>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</si>
  <si>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</si>
  <si>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</si>
  <si>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</si>
  <si>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</si>
  <si>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</si>
  <si>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</si>
  <si>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</si>
  <si>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</si>
  <si>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</si>
  <si>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</si>
  <si>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</si>
  <si>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</si>
  <si>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</si>
  <si>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</si>
  <si>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</si>
  <si>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</si>
  <si>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</si>
  <si>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</si>
  <si>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</si>
  <si>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</si>
  <si>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</si>
  <si>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</si>
  <si>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</si>
  <si>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</si>
  <si>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</si>
  <si>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</si>
  <si>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</si>
  <si>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</si>
  <si>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</si>
  <si>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</si>
  <si>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</si>
  <si>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</si>
  <si>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</si>
  <si>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</si>
  <si>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</si>
  <si>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</si>
  <si>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</si>
  <si>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</si>
  <si>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</si>
  <si>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</si>
  <si>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</si>
  <si>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</si>
  <si>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</si>
  <si>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</si>
  <si>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</si>
  <si>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</si>
  <si>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</si>
  <si>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</si>
  <si>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</si>
  <si>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</si>
  <si>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</si>
  <si>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</si>
  <si>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</si>
  <si>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</si>
  <si>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</si>
  <si>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</si>
  <si>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</si>
  <si>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</si>
  <si>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</si>
  <si>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</si>
  <si>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</si>
  <si>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</si>
  <si>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</si>
  <si>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</si>
  <si>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</si>
  <si>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</si>
  <si>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</si>
  <si>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</si>
  <si>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</si>
  <si>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</si>
  <si>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</si>
  <si>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</si>
  <si>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</si>
  <si>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</si>
  <si>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</si>
  <si>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</si>
  <si>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</si>
  <si>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</si>
  <si>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</si>
  <si>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</si>
  <si>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</si>
  <si>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</si>
  <si>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</si>
  <si>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</si>
  <si>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</si>
  <si>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</si>
  <si>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</si>
  <si>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</si>
  <si>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</si>
  <si>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</si>
  <si>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</si>
  <si>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</si>
  <si>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</si>
  <si>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</si>
  <si>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</si>
  <si>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</si>
  <si>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</si>
  <si>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</si>
  <si>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</si>
  <si>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</si>
  <si>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</si>
  <si>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</si>
  <si>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</si>
  <si>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</si>
  <si>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</si>
  <si>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</si>
  <si>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</si>
  <si>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</si>
  <si>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</si>
  <si>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</si>
  <si>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</si>
  <si>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</si>
  <si>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</si>
  <si>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</si>
  <si>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</si>
  <si>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</si>
  <si>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</si>
  <si>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</si>
  <si>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</si>
  <si>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</si>
  <si>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</si>
  <si>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</si>
  <si>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</si>
  <si>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</si>
  <si>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</si>
  <si>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</si>
  <si>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</si>
  <si>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</si>
  <si>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</si>
  <si>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</si>
  <si>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</si>
  <si>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</si>
  <si>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</si>
  <si>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</si>
  <si>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</si>
  <si>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</si>
  <si>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</si>
  <si>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</si>
  <si>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</si>
  <si>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</si>
  <si>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</si>
  <si>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</si>
  <si>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</si>
  <si>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</si>
  <si>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</si>
  <si>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</si>
  <si>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</si>
  <si>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</si>
  <si>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</si>
  <si>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</si>
  <si>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</si>
  <si>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</si>
  <si>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</si>
  <si>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</si>
  <si>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</si>
  <si>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</si>
  <si>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</si>
  <si>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</si>
  <si>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</si>
  <si>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</si>
  <si>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</si>
  <si>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</si>
  <si>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</si>
  <si>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</si>
  <si>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</si>
  <si>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</si>
  <si>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</si>
  <si>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</si>
  <si>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</si>
  <si>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</si>
  <si>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</si>
  <si>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</si>
  <si>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</si>
  <si>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</si>
  <si>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</si>
  <si>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</si>
  <si>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</si>
  <si>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</si>
  <si>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</si>
  <si>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</si>
  <si>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</si>
  <si>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</si>
  <si>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</si>
  <si>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</si>
  <si>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</si>
  <si>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</si>
  <si>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</si>
  <si>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</si>
  <si>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</si>
  <si>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</si>
  <si>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</si>
  <si>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</si>
  <si>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</si>
  <si>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</si>
  <si>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</si>
  <si>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</si>
  <si>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</si>
  <si>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</si>
  <si>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</si>
  <si>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</si>
  <si>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</si>
  <si>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</si>
  <si>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</si>
  <si>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</si>
  <si>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</si>
  <si>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</si>
  <si>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</si>
  <si>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</si>
  <si>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</si>
  <si>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</si>
  <si>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</si>
  <si>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</si>
  <si>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</si>
  <si>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</si>
  <si>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</si>
  <si>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</si>
  <si>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</si>
  <si>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</si>
  <si>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</si>
  <si>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</si>
  <si>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</si>
  <si>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</si>
  <si>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</si>
  <si>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</si>
  <si>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</si>
  <si>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</si>
  <si>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</si>
  <si>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</si>
  <si>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</si>
  <si>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</si>
  <si>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</si>
  <si>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</si>
  <si>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</si>
  <si>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</si>
  <si>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</si>
  <si>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</si>
  <si>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</si>
  <si>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</si>
  <si>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</si>
  <si>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</si>
  <si>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</si>
  <si>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</si>
  <si>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</si>
  <si>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</si>
  <si>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</si>
  <si>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</si>
  <si>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</si>
  <si>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</si>
  <si>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</si>
  <si>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</si>
  <si>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</si>
  <si>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</si>
  <si>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</si>
  <si>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</si>
  <si>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</si>
  <si>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</si>
  <si>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</si>
  <si>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</si>
  <si>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</si>
  <si>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</si>
  <si>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</si>
  <si>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</si>
  <si>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</si>
  <si>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</si>
  <si>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</si>
  <si>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</si>
  <si>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</si>
  <si>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</si>
  <si>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</si>
  <si>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</si>
  <si>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</si>
  <si>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</si>
  <si>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</si>
  <si>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</si>
  <si>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</si>
  <si>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</si>
  <si>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</si>
  <si>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</si>
  <si>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</si>
  <si>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</si>
  <si>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</si>
  <si>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</si>
  <si>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</si>
  <si>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</si>
  <si>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</si>
  <si>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</si>
  <si>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</si>
  <si>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</si>
  <si>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</si>
  <si>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</si>
  <si>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</si>
  <si>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</si>
  <si>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</si>
  <si>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</si>
  <si>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</si>
  <si>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</si>
  <si>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</si>
  <si>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</si>
  <si>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</si>
  <si>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</si>
  <si>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</si>
  <si>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</si>
  <si>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</si>
  <si>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</si>
  <si>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</si>
  <si>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</si>
  <si>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</si>
  <si>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</si>
  <si>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</si>
  <si>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</si>
  <si>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</si>
  <si>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</si>
  <si>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</si>
  <si>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</si>
  <si>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</si>
  <si>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</si>
  <si>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</si>
  <si>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</si>
  <si>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</si>
  <si>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</si>
  <si>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</si>
  <si>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</si>
  <si>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</si>
  <si>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</si>
  <si>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</si>
  <si>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</si>
  <si>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</si>
  <si>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</si>
  <si>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</si>
  <si>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</si>
  <si>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</si>
  <si>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</si>
  <si>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</si>
  <si>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</si>
  <si>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</si>
  <si>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</si>
  <si>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</si>
  <si>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</si>
  <si>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</si>
  <si>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</si>
  <si>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</si>
  <si>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</si>
  <si>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</si>
  <si>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</si>
  <si>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</si>
  <si>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</si>
  <si>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</si>
  <si>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</si>
  <si>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</si>
  <si>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</si>
  <si>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</si>
  <si>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</si>
  <si>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</si>
  <si>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</si>
  <si>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</si>
  <si>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</si>
  <si>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</si>
  <si>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</si>
  <si>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</si>
  <si>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</si>
  <si>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</si>
  <si>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</si>
  <si>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</si>
  <si>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</si>
  <si>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</si>
  <si>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</si>
  <si>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</si>
  <si>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</si>
  <si>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</si>
  <si>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</si>
  <si>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</si>
  <si>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</si>
  <si>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</si>
  <si>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</si>
  <si>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</si>
  <si>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</si>
  <si>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</si>
  <si>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</si>
  <si>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</si>
  <si>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</si>
  <si>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</si>
  <si>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</si>
  <si>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</si>
  <si>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</si>
  <si>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</si>
  <si>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</si>
  <si>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</si>
  <si>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</si>
  <si>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</si>
  <si>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</si>
  <si>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</si>
  <si>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</si>
  <si>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</si>
  <si>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</si>
  <si>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</si>
  <si>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</si>
  <si>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</si>
  <si>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</si>
  <si>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</si>
  <si>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</si>
  <si>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</si>
  <si>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</si>
  <si>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</si>
  <si>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</si>
  <si>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</si>
  <si>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</si>
  <si>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</si>
  <si>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</si>
  <si>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</si>
  <si>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</si>
  <si>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</si>
  <si>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</si>
  <si>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</si>
  <si>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</si>
  <si>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</si>
  <si>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</si>
  <si>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</si>
  <si>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</si>
  <si>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</si>
  <si>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</si>
  <si>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</si>
  <si>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</si>
  <si>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</si>
  <si>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</si>
  <si>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</si>
  <si>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</si>
  <si>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</si>
  <si>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</si>
  <si>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</si>
  <si>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</si>
  <si>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</si>
  <si>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</si>
  <si>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</si>
  <si>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</si>
  <si>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</si>
  <si>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</si>
  <si>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</si>
  <si>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</si>
  <si>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</si>
  <si>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</si>
  <si>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</si>
  <si>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</si>
  <si>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</si>
  <si>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</si>
  <si>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</si>
  <si>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</si>
  <si>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</si>
  <si>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</si>
  <si>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</si>
  <si>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</si>
  <si>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</si>
  <si>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</si>
  <si>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</si>
  <si>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</si>
  <si>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</si>
  <si>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</si>
  <si>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</si>
  <si>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</si>
  <si>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</si>
  <si>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</si>
  <si>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</si>
  <si>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</si>
  <si>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</si>
  <si>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</si>
  <si>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</si>
  <si>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</si>
  <si>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</si>
  <si>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</si>
  <si>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</si>
  <si>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</si>
  <si>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</si>
  <si>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</si>
  <si>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</si>
  <si>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</si>
  <si>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</si>
  <si>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</si>
  <si>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</si>
  <si>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</si>
  <si>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</si>
  <si>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</si>
  <si>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</si>
  <si>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</si>
  <si>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</si>
  <si>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</si>
  <si>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</si>
  <si>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</si>
  <si>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</si>
  <si>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</si>
  <si>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</si>
  <si>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</si>
  <si>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</si>
  <si>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</si>
  <si>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</si>
  <si>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</si>
  <si>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</si>
  <si>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</si>
  <si>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</si>
  <si>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</si>
  <si>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</si>
  <si>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</si>
  <si>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</si>
  <si>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</si>
  <si>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</si>
  <si>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</si>
  <si>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</si>
  <si>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</si>
  <si>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</si>
  <si>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</si>
  <si>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</si>
  <si>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</si>
  <si>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</si>
  <si>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</si>
  <si>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</si>
  <si>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</si>
  <si>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</si>
  <si>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</si>
  <si>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</si>
  <si>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</si>
  <si>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</si>
  <si>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</si>
  <si>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</si>
  <si>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</si>
  <si>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</si>
  <si>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</si>
  <si>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</si>
  <si>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</si>
  <si>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</si>
  <si>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</si>
  <si>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</si>
  <si>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</si>
  <si>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</si>
  <si>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</si>
  <si>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</si>
  <si>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</si>
  <si>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</si>
  <si>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</si>
  <si>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</si>
  <si>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</si>
  <si>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</si>
  <si>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</si>
  <si>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</si>
  <si>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</si>
  <si>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</si>
  <si>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</si>
  <si>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</si>
  <si>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</si>
  <si>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</si>
  <si>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</si>
  <si>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</si>
  <si>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</si>
  <si>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</si>
  <si>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</si>
  <si>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</si>
  <si>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</si>
  <si>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</si>
  <si>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</si>
  <si>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</si>
  <si>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</si>
  <si>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</si>
  <si>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</si>
  <si>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</si>
  <si>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</si>
  <si>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</si>
  <si>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</si>
  <si>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</si>
  <si>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</si>
  <si>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</si>
  <si>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</si>
  <si>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</si>
  <si>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</si>
  <si>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</si>
  <si>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</si>
  <si>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</si>
  <si>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</si>
  <si>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</si>
  <si>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</si>
  <si>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</si>
  <si>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</si>
  <si>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</si>
  <si>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</si>
  <si>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</si>
  <si>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</si>
  <si>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</si>
  <si>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</si>
  <si>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</si>
  <si>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</si>
  <si>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</si>
  <si>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</si>
  <si>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</si>
  <si>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</si>
  <si>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</si>
  <si>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</si>
  <si>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</si>
  <si>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</si>
  <si>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</si>
  <si>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</si>
  <si>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</si>
  <si>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</si>
  <si>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</si>
  <si>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</si>
  <si>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</si>
  <si>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</si>
  <si>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</si>
  <si>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</si>
  <si>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</si>
  <si>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</si>
  <si>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</si>
  <si>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</si>
  <si>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</si>
  <si>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</si>
  <si>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</si>
  <si>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</si>
  <si>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</si>
  <si>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</si>
  <si>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</si>
  <si>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</si>
  <si>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</si>
  <si>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</si>
  <si>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</si>
  <si>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</si>
  <si>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</si>
  <si>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</si>
  <si>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</si>
  <si>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</si>
  <si>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</si>
  <si>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</si>
  <si>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</si>
  <si>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</si>
  <si>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</si>
  <si>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</si>
  <si>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</si>
  <si>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</si>
  <si>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</si>
  <si>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</si>
  <si>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</si>
  <si>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</si>
  <si>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</si>
  <si>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</si>
  <si>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</si>
  <si>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</si>
  <si>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</si>
  <si>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</si>
  <si>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</si>
  <si>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</si>
  <si>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</si>
  <si>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</si>
  <si>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</si>
  <si>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</si>
  <si>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</si>
  <si>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</si>
  <si>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</si>
  <si>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</si>
  <si>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</si>
  <si>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</si>
  <si>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</si>
  <si>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</si>
  <si>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</si>
  <si>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</si>
  <si>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</si>
  <si>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</si>
  <si>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</si>
  <si>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</si>
  <si>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</si>
  <si>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</si>
  <si>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</si>
  <si>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</si>
  <si>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</si>
  <si>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</si>
  <si>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</si>
  <si>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</si>
  <si>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</si>
  <si>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</si>
  <si>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</si>
  <si>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</si>
  <si>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</si>
  <si>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</si>
  <si>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</si>
  <si>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</si>
  <si>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</si>
  <si>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</si>
  <si>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</si>
  <si>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</si>
  <si>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</si>
  <si>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</si>
  <si>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</si>
  <si>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</si>
  <si>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</si>
  <si>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</si>
  <si>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</si>
  <si>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</si>
  <si>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</si>
  <si>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</si>
  <si>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</si>
  <si>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</si>
  <si>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</si>
  <si>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</si>
  <si>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</si>
  <si>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</si>
  <si>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</si>
  <si>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</si>
  <si>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</si>
  <si>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</si>
  <si>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</si>
  <si>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</si>
  <si>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</si>
  <si>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</si>
  <si>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</si>
  <si>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</si>
  <si>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</si>
  <si>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</si>
  <si>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</si>
  <si>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</si>
  <si>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</si>
  <si>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</si>
  <si>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</si>
  <si>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</si>
  <si>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</si>
  <si>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</si>
  <si>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</si>
  <si>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</si>
  <si>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</si>
  <si>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</si>
  <si>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</si>
  <si>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</si>
  <si>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</si>
  <si>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</si>
  <si>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</si>
  <si>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</si>
  <si>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</si>
  <si>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</si>
  <si>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</si>
  <si>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</si>
  <si>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</si>
  <si>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</si>
  <si>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</si>
  <si>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</si>
  <si>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</si>
  <si>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</si>
  <si>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</si>
  <si>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</si>
  <si>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</si>
  <si>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</si>
  <si>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</si>
  <si>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</si>
  <si>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</si>
  <si>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</si>
  <si>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</si>
  <si>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</si>
  <si>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</si>
  <si>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</si>
  <si>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</si>
  <si>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</si>
  <si>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</si>
  <si>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</si>
  <si>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</si>
  <si>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</si>
  <si>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</si>
  <si>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</si>
  <si>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</si>
  <si>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</si>
  <si>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</si>
  <si>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</si>
  <si>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</si>
  <si>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</si>
  <si>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</si>
  <si>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</si>
  <si>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</si>
  <si>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</si>
  <si>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</si>
  <si>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</si>
  <si>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</si>
  <si>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</si>
  <si>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</si>
  <si>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</si>
  <si>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</si>
  <si>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</si>
  <si>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</si>
  <si>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</si>
  <si>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</si>
  <si>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</si>
  <si>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</si>
  <si>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</si>
  <si>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</si>
  <si>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</si>
  <si>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</si>
  <si>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</si>
  <si>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</si>
  <si>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</si>
  <si>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</si>
  <si>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</si>
  <si>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</si>
  <si>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</si>
  <si>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</si>
  <si>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</si>
  <si>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</si>
  <si>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</si>
  <si>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</si>
  <si>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</si>
  <si>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</si>
  <si>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</si>
  <si>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</si>
  <si>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</si>
  <si>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</si>
  <si>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</si>
  <si>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</si>
  <si>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</si>
  <si>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</si>
  <si>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</si>
  <si>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</si>
  <si>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</si>
  <si>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</si>
  <si>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</si>
  <si>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</si>
  <si>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</si>
  <si>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</si>
  <si>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</si>
  <si>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</si>
  <si>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</si>
  <si>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</si>
  <si>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</si>
  <si>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</si>
  <si>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</si>
  <si>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</si>
  <si>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</si>
  <si>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</si>
  <si>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</si>
  <si>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</si>
  <si>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</si>
  <si>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</si>
  <si>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</si>
  <si>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</si>
  <si>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</si>
  <si>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</si>
  <si>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</si>
  <si>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</si>
  <si>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</si>
  <si>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</si>
  <si>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</si>
  <si>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</si>
  <si>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</si>
  <si>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</si>
  <si>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</si>
  <si>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</si>
  <si>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</si>
  <si>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</si>
  <si>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</si>
  <si>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</si>
  <si>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</si>
  <si>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</si>
  <si>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</si>
  <si>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</si>
  <si>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</si>
  <si>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</si>
  <si>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</si>
  <si>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</si>
  <si>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</si>
  <si>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</si>
  <si>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</si>
  <si>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</si>
  <si>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</si>
  <si>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</si>
  <si>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</si>
  <si>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</si>
  <si>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</si>
  <si>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</si>
  <si>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</si>
  <si>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</si>
  <si>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</si>
  <si>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</si>
  <si>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</si>
  <si>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</si>
  <si>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</si>
  <si>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</si>
  <si>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</si>
  <si>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</si>
  <si>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</si>
  <si>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</si>
  <si>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</si>
  <si>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</si>
  <si>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</si>
  <si>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</si>
  <si>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</si>
  <si>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</si>
  <si>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</si>
  <si>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</si>
  <si>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</si>
  <si>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</si>
  <si>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</si>
  <si>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</si>
  <si>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</si>
  <si>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</si>
  <si>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</si>
  <si>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</si>
  <si>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</si>
  <si>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</si>
  <si>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</si>
  <si>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</si>
  <si>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</si>
  <si>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</si>
  <si>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</si>
  <si>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</si>
  <si>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</si>
  <si>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</si>
  <si>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</si>
  <si>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</si>
  <si>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</si>
  <si>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</si>
  <si>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</si>
  <si>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</si>
  <si>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</si>
  <si>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</si>
  <si>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</si>
  <si>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</si>
  <si>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</si>
  <si>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</si>
  <si>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</si>
  <si>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</si>
  <si>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</si>
  <si>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</si>
  <si>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</si>
  <si>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</si>
  <si>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</si>
  <si>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</si>
  <si>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</si>
  <si>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</si>
  <si>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</si>
  <si>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</si>
  <si>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</si>
  <si>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</si>
  <si>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</si>
  <si>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</si>
  <si>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</si>
  <si>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</si>
  <si>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</si>
  <si>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</si>
  <si>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</si>
  <si>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</si>
  <si>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</si>
  <si>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</si>
  <si>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</si>
  <si>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</si>
  <si>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</si>
  <si>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</si>
  <si>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</si>
  <si>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</si>
  <si>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</si>
  <si>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</si>
  <si>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</si>
  <si>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</si>
  <si>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</si>
  <si>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</si>
  <si>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</si>
  <si>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</si>
  <si>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</si>
  <si>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</si>
  <si>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</si>
  <si>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</si>
  <si>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</si>
  <si>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</si>
  <si>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</si>
  <si>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</si>
  <si>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</si>
  <si>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</si>
  <si>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</si>
  <si>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</si>
  <si>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</si>
  <si>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</si>
  <si>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</si>
  <si>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</si>
  <si>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</si>
  <si>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</si>
  <si>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</si>
  <si>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</si>
  <si>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</si>
  <si>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</si>
  <si>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</si>
  <si>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</si>
  <si>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</si>
  <si>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</si>
  <si>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</si>
  <si>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</si>
  <si>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</si>
  <si>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</si>
  <si>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</si>
  <si>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</si>
  <si>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</si>
  <si>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</si>
  <si>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</si>
  <si>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</si>
  <si>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</si>
  <si>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</si>
  <si>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</si>
  <si>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</si>
  <si>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</si>
  <si>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</si>
  <si>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</si>
  <si>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</si>
  <si>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</si>
  <si>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</si>
  <si>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</si>
  <si>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</si>
  <si>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</si>
  <si>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</si>
  <si>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</si>
  <si>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</si>
  <si>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</si>
  <si>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</si>
  <si>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</si>
  <si>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</si>
  <si>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</si>
  <si>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</si>
  <si>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</si>
  <si>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</si>
  <si>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</si>
  <si>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</si>
  <si>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</si>
  <si>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</si>
  <si>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</si>
  <si>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</si>
  <si>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</si>
  <si>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</si>
  <si>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</si>
  <si>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</si>
  <si>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</si>
  <si>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</si>
  <si>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</si>
  <si>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</si>
  <si>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</si>
  <si>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</si>
  <si>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</si>
  <si>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</si>
  <si>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</si>
  <si>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</si>
  <si>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</si>
  <si>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</si>
  <si>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</si>
  <si>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</si>
  <si>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</si>
  <si>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</si>
  <si>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</si>
  <si>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</si>
  <si>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</si>
  <si>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</si>
  <si>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</si>
  <si>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</si>
  <si>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</si>
  <si>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</si>
  <si>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</si>
  <si>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</si>
  <si>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</si>
  <si>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</si>
  <si>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</si>
  <si>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</si>
  <si>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</si>
  <si>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</si>
  <si>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</si>
  <si>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</si>
  <si>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</si>
  <si>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</si>
  <si>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</si>
  <si>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</si>
  <si>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</si>
  <si>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</si>
  <si>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</si>
  <si>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</si>
  <si>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</si>
  <si>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</si>
  <si>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</si>
  <si>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</si>
  <si>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</si>
  <si>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</si>
  <si>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</si>
  <si>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</si>
  <si>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</si>
  <si>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</si>
  <si>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</si>
  <si>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</si>
  <si>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</si>
  <si>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</si>
  <si>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</si>
  <si>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</si>
  <si>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</si>
  <si>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</si>
  <si>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</si>
  <si>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</si>
  <si>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</si>
  <si>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</si>
  <si>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</si>
  <si>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</si>
  <si>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</si>
  <si>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</si>
  <si>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</si>
  <si>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</si>
  <si>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</si>
  <si>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</si>
  <si>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</si>
  <si>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</si>
  <si>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</si>
  <si>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</si>
  <si>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</si>
  <si>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</si>
  <si>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</si>
  <si>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</si>
  <si>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</si>
  <si>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</si>
  <si>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</si>
  <si>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</si>
  <si>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</si>
  <si>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</si>
  <si>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</si>
  <si>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</si>
  <si>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</si>
  <si>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</si>
  <si>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</si>
  <si>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</si>
  <si>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</si>
  <si>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</si>
  <si>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</si>
  <si>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</si>
  <si>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</si>
  <si>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</si>
  <si>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</si>
  <si>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</si>
  <si>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</si>
  <si>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</si>
  <si>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</si>
  <si>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</si>
  <si>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</si>
  <si>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</si>
  <si>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</si>
  <si>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</si>
  <si>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</si>
  <si>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</si>
  <si>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</si>
  <si>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</si>
  <si>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</si>
  <si>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</si>
  <si>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</si>
  <si>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</si>
  <si>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</si>
  <si>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</si>
  <si>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</si>
  <si>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</si>
  <si>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</si>
  <si>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</si>
  <si>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</si>
  <si>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</si>
  <si>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</si>
  <si>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</si>
  <si>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</si>
  <si>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</si>
  <si>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</si>
  <si>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</si>
  <si>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</si>
  <si>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</si>
  <si>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</si>
  <si>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</si>
  <si>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</si>
  <si>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</si>
  <si>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</si>
  <si>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</si>
  <si>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</si>
  <si>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</si>
  <si>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</si>
  <si>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</si>
  <si>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</si>
  <si>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</si>
  <si>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</si>
  <si>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</si>
  <si>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</si>
  <si>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</si>
  <si>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</si>
  <si>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</si>
  <si>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</si>
  <si>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</si>
  <si>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</si>
  <si>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</si>
  <si>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</si>
  <si>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</si>
  <si>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</si>
  <si>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</si>
  <si>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</si>
  <si>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</si>
  <si>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</si>
  <si>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</si>
  <si>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</si>
  <si>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</si>
  <si>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</si>
  <si>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</si>
  <si>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</si>
  <si>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</si>
  <si>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</si>
  <si>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</si>
  <si>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</si>
  <si>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</si>
  <si>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</si>
  <si>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</si>
  <si>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</si>
  <si>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</si>
  <si>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</si>
  <si>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</si>
  <si>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</si>
  <si>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</si>
  <si>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</si>
  <si>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</si>
  <si>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</si>
  <si>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</si>
  <si>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</si>
  <si>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</si>
  <si>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</si>
  <si>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</si>
  <si>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</si>
  <si>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</si>
  <si>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</si>
  <si>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</si>
  <si>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</si>
  <si>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</si>
  <si>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</si>
  <si>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</si>
  <si>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</si>
  <si>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</si>
  <si>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</si>
  <si>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</si>
  <si>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</si>
  <si>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</si>
  <si>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</si>
  <si>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</si>
  <si>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</si>
  <si>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</si>
  <si>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</si>
  <si>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</si>
  <si>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</si>
  <si>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</si>
  <si>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</si>
  <si>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</si>
  <si>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</si>
  <si>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</si>
  <si>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</si>
  <si>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</si>
  <si>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</si>
  <si>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</si>
  <si>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</si>
  <si>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</si>
  <si>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</si>
  <si>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</si>
  <si>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</si>
  <si>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</si>
  <si>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</si>
  <si>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</si>
  <si>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</si>
  <si>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</si>
  <si>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</si>
  <si>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</si>
  <si>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</si>
  <si>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</si>
  <si>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</si>
  <si>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</si>
  <si>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</si>
  <si>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</si>
  <si>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</si>
  <si>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</si>
  <si>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</si>
  <si>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</si>
  <si>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</si>
  <si>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</si>
  <si>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</si>
  <si>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</si>
  <si>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</si>
  <si>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</si>
  <si>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</si>
  <si>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</si>
  <si>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</si>
  <si>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</si>
  <si>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</si>
  <si>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</si>
  <si>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</si>
  <si>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</si>
  <si>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</si>
  <si>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</si>
  <si>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</si>
  <si>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</si>
  <si>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</si>
  <si>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</si>
  <si>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</si>
  <si>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</si>
  <si>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</si>
  <si>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</si>
  <si>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</si>
  <si>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</si>
  <si>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</si>
  <si>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</si>
  <si>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</si>
  <si>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</si>
  <si>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</si>
  <si>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</si>
  <si>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</si>
  <si>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</si>
  <si>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</si>
  <si>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</si>
  <si>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</si>
  <si>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</si>
  <si>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</si>
  <si>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</si>
  <si>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</si>
  <si>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</si>
  <si>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</si>
  <si>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</si>
  <si>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</si>
  <si>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</si>
  <si>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</si>
  <si>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</si>
  <si>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</si>
  <si>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</si>
  <si>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</si>
  <si>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</si>
  <si>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</si>
  <si>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</si>
  <si>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</si>
  <si>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</si>
  <si>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</si>
  <si>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</si>
  <si>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</si>
  <si>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</si>
  <si>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</si>
  <si>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</si>
  <si>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</si>
  <si>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</si>
  <si>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</si>
  <si>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</si>
  <si>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</si>
  <si>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</si>
  <si>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</si>
  <si>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</si>
  <si>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</si>
  <si>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</si>
  <si>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</si>
  <si>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</si>
  <si>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</si>
  <si>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</si>
  <si>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</si>
  <si>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</si>
  <si>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</si>
  <si>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</si>
  <si>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</si>
  <si>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</si>
  <si>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</si>
  <si>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</si>
  <si>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</si>
  <si>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</si>
  <si>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</si>
  <si>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</si>
  <si>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</si>
  <si>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</si>
  <si>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</si>
  <si>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</si>
  <si>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</si>
  <si>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</si>
  <si>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</si>
  <si>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</si>
  <si>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</si>
  <si>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</si>
  <si>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</si>
  <si>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</si>
  <si>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</si>
  <si>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</si>
  <si>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</si>
  <si>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</si>
  <si>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</si>
  <si>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</si>
  <si>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</si>
  <si>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</si>
  <si>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</si>
  <si>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</si>
  <si>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</si>
  <si>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</si>
  <si>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</si>
  <si>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</si>
  <si>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</si>
  <si>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</si>
  <si>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</si>
  <si>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</si>
  <si>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</si>
  <si>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</si>
  <si>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</si>
  <si>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</si>
  <si>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</si>
  <si>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</si>
  <si>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</si>
  <si>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</si>
  <si>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</si>
  <si>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</si>
  <si>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</si>
  <si>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</si>
  <si>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</si>
  <si>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</si>
  <si>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</si>
  <si>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</si>
  <si>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</si>
  <si>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</si>
  <si>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</si>
  <si>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</si>
  <si>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</si>
  <si>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</si>
  <si>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</si>
  <si>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</si>
  <si>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</si>
  <si>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</si>
  <si>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</si>
  <si>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</si>
  <si>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</si>
  <si>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</si>
  <si>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</si>
  <si>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</si>
  <si>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</si>
  <si>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</si>
  <si>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</si>
  <si>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</si>
  <si>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</si>
  <si>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</si>
  <si>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</si>
  <si>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</si>
  <si>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</si>
  <si>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</si>
  <si>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</si>
  <si>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</si>
  <si>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</si>
  <si>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</si>
  <si>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</si>
  <si>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</si>
  <si>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</si>
  <si>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</si>
  <si>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</si>
  <si>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</si>
  <si>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</si>
  <si>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</si>
  <si>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</si>
  <si>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</si>
  <si>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</si>
  <si>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</si>
  <si>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</si>
  <si>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</si>
  <si>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</si>
  <si>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</si>
  <si>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</si>
  <si>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</si>
  <si>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</si>
  <si>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</si>
  <si>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</si>
  <si>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</si>
  <si>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</si>
  <si>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</si>
  <si>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</si>
  <si>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</si>
  <si>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</si>
  <si>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</si>
  <si>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</si>
  <si>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</si>
  <si>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</si>
  <si>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</si>
  <si>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</si>
  <si>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</si>
  <si>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</si>
  <si>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</si>
  <si>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</si>
  <si>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</si>
  <si>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</si>
  <si>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</si>
  <si>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</si>
  <si>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</si>
  <si>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</si>
  <si>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</si>
  <si>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</si>
  <si>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</si>
  <si>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</si>
  <si>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</si>
  <si>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</si>
  <si>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</si>
  <si>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</si>
  <si>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</si>
  <si>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</si>
  <si>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</si>
  <si>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</si>
  <si>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</si>
  <si>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</si>
  <si>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</si>
  <si>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</si>
  <si>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</si>
  <si>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</si>
  <si>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</si>
  <si>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</si>
  <si>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</si>
  <si>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</si>
  <si>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</si>
  <si>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</si>
  <si>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</si>
  <si>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</si>
  <si>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</si>
  <si>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</si>
  <si>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</si>
  <si>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</si>
  <si>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</si>
  <si>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</si>
  <si>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</si>
  <si>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</si>
  <si>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</si>
  <si>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</si>
  <si>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</si>
  <si>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</si>
  <si>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</si>
  <si>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</si>
  <si>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</si>
  <si>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</si>
  <si>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</si>
  <si>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</si>
  <si>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</si>
  <si>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</si>
  <si>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</si>
  <si>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</si>
  <si>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</si>
  <si>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</si>
  <si>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</si>
  <si>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</si>
  <si>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</si>
  <si>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</si>
  <si>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</si>
  <si>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</si>
  <si>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</si>
  <si>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</si>
  <si>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</si>
  <si>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</si>
  <si>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</si>
  <si>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</si>
  <si>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</si>
  <si>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</si>
  <si>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</si>
  <si>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</si>
  <si>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</si>
  <si>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</si>
  <si>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</si>
  <si>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</si>
  <si>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</si>
  <si>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</si>
  <si>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</si>
  <si>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</si>
  <si>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</si>
  <si>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</si>
  <si>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</si>
  <si>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</si>
  <si>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</si>
  <si>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</si>
  <si>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</si>
  <si>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</si>
  <si>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</si>
  <si>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</si>
  <si>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</si>
  <si>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</si>
  <si>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</si>
  <si>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</si>
  <si>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</si>
  <si>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</si>
  <si>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</si>
  <si>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</si>
  <si>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</si>
  <si>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</si>
  <si>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</si>
  <si>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</si>
  <si>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</si>
  <si>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</si>
  <si>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</si>
  <si>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</si>
  <si>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</si>
  <si>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</si>
  <si>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</si>
  <si>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</si>
  <si>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</si>
  <si>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</si>
  <si>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</si>
  <si>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</si>
  <si>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</si>
  <si>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</si>
  <si>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</si>
  <si>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</si>
  <si>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</si>
  <si>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</si>
  <si>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</si>
  <si>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</si>
  <si>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</si>
  <si>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</si>
  <si>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</si>
  <si>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</si>
  <si>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</si>
  <si>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</si>
  <si>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</si>
  <si>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</si>
  <si>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</si>
  <si>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</si>
  <si>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</si>
  <si>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</si>
  <si>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</si>
  <si>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</si>
  <si>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</si>
  <si>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</si>
  <si>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</si>
  <si>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</si>
  <si>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</si>
  <si>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</si>
  <si>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</si>
  <si>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</si>
  <si>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</si>
  <si>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</si>
  <si>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</si>
  <si>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</si>
  <si>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</si>
  <si>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</si>
  <si>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</si>
  <si>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</si>
  <si>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</si>
  <si>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</si>
  <si>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</si>
  <si>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</si>
  <si>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</si>
  <si>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</si>
  <si>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</si>
  <si>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</si>
  <si>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</si>
  <si>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</si>
  <si>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</si>
  <si>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</si>
  <si>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</si>
  <si>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</si>
  <si>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</si>
  <si>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</si>
  <si>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</si>
  <si>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</si>
  <si>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</si>
  <si>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</si>
  <si>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</si>
  <si>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</si>
  <si>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</si>
  <si>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</si>
  <si>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</si>
  <si>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</si>
  <si>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</si>
  <si>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</si>
  <si>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</si>
  <si>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</si>
  <si>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</si>
  <si>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</si>
  <si>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</si>
  <si>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</si>
  <si>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</si>
  <si>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</si>
  <si>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</si>
  <si>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</si>
  <si>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</si>
  <si>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</si>
  <si>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</si>
  <si>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</si>
  <si>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</si>
  <si>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</si>
  <si>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</si>
  <si>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</si>
  <si>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</si>
  <si>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</si>
  <si>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</si>
  <si>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</si>
  <si>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</si>
  <si>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</si>
  <si>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</si>
  <si>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</si>
  <si>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</si>
  <si>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</si>
  <si>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</si>
  <si>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</si>
  <si>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</si>
  <si>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</si>
  <si>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</si>
  <si>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</si>
  <si>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</si>
  <si>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</si>
  <si>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</si>
  <si>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</si>
  <si>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</si>
  <si>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</si>
  <si>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</si>
  <si>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</si>
  <si>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</si>
  <si>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</si>
  <si>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</si>
  <si>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</si>
  <si>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</si>
  <si>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</si>
  <si>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</si>
  <si>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</si>
  <si>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</si>
  <si>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</si>
  <si>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</si>
  <si>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</si>
  <si>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</si>
  <si>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</si>
  <si>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</si>
  <si>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</si>
  <si>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</si>
  <si>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</si>
  <si>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</si>
  <si>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</si>
  <si>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</si>
  <si>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</si>
  <si>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</si>
  <si>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</si>
  <si>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</si>
  <si>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</si>
  <si>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</si>
  <si>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</si>
  <si>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</si>
  <si>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</si>
  <si>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</si>
  <si>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</si>
  <si>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</si>
  <si>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</si>
  <si>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</si>
  <si>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</si>
  <si>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</si>
  <si>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</si>
  <si>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</si>
  <si>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</si>
  <si>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</si>
  <si>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</si>
  <si>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</si>
  <si>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</si>
  <si>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</si>
  <si>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</si>
  <si>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</si>
  <si>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</si>
  <si>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</si>
  <si>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</si>
  <si>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</si>
  <si>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</si>
  <si>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</si>
  <si>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</si>
  <si>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</si>
  <si>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</si>
  <si>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</si>
  <si>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</si>
  <si>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</si>
  <si>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</si>
  <si>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</si>
  <si>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</si>
  <si>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</si>
  <si>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</si>
  <si>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</si>
  <si>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</si>
  <si>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</si>
  <si>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</si>
  <si>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</si>
  <si>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</si>
  <si>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</si>
  <si>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</si>
  <si>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</si>
  <si>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</si>
  <si>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</si>
  <si>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</si>
  <si>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</si>
  <si>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</si>
  <si>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</si>
  <si>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</si>
  <si>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</si>
  <si>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</si>
  <si>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</si>
  <si>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</si>
  <si>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</si>
  <si>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</si>
  <si>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</si>
  <si>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</si>
  <si>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</si>
  <si>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</si>
  <si>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</si>
  <si>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</si>
  <si>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</si>
  <si>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</si>
  <si>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</si>
  <si>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</si>
  <si>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</si>
  <si>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</si>
  <si>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</si>
  <si>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</si>
  <si>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</si>
  <si>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</si>
  <si>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</si>
  <si>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</si>
  <si>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</si>
  <si>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</si>
  <si>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</si>
  <si>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</si>
  <si>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</si>
  <si>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</si>
  <si>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</si>
  <si>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</si>
  <si>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</si>
  <si>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</si>
  <si>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</si>
  <si>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</si>
  <si>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</si>
  <si>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</si>
  <si>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</si>
  <si>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</si>
  <si>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</si>
  <si>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</si>
  <si>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</si>
  <si>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</si>
  <si>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</si>
  <si>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</si>
  <si>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</si>
  <si>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</si>
  <si>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</si>
  <si>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</si>
  <si>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</si>
  <si>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</si>
  <si>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</si>
  <si>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</si>
  <si>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</si>
  <si>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</si>
  <si>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</si>
  <si>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</si>
  <si>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</si>
  <si>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</si>
  <si>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</si>
  <si>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</si>
  <si>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</si>
  <si>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</si>
  <si>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</si>
  <si>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</si>
  <si>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</si>
  <si>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</si>
  <si>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</si>
  <si>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</si>
  <si>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</si>
  <si>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</si>
  <si>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</si>
  <si>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</si>
  <si>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</si>
  <si>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</si>
  <si>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</si>
  <si>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</si>
  <si>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</si>
  <si>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</si>
  <si>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</si>
  <si>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</si>
  <si>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</si>
  <si>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</si>
  <si>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</si>
  <si>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</si>
  <si>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</si>
  <si>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</si>
  <si>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</si>
  <si>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</si>
  <si>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</si>
  <si>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</si>
  <si>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</si>
  <si>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</si>
  <si>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</si>
  <si>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</si>
  <si>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</si>
  <si>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</si>
  <si>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</si>
  <si>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</si>
  <si>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</si>
  <si>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</si>
  <si>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</si>
  <si>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</si>
  <si>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</si>
  <si>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</si>
  <si>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</si>
  <si>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</si>
  <si>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</si>
  <si>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</si>
  <si>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</si>
  <si>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</si>
  <si>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</si>
  <si>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</si>
  <si>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</si>
  <si>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</si>
  <si>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</si>
  <si>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</si>
  <si>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</si>
  <si>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</si>
  <si>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</si>
  <si>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</si>
  <si>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</si>
  <si>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</si>
  <si>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</si>
  <si>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</si>
  <si>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</si>
  <si>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</si>
  <si>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</si>
  <si>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</si>
  <si>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</si>
  <si>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</si>
  <si>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</si>
  <si>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</si>
  <si>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</si>
  <si>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</si>
  <si>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</si>
  <si>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</si>
  <si>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</si>
  <si>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</si>
  <si>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</si>
  <si>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</si>
  <si>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</si>
  <si>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</si>
  <si>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</si>
  <si>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</si>
  <si>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</si>
  <si>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</si>
  <si>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</si>
  <si>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</si>
  <si>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</si>
  <si>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</si>
  <si>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</si>
  <si>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</si>
  <si>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</si>
  <si>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</si>
  <si>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</si>
  <si>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</si>
  <si>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</si>
  <si>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</si>
  <si>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</si>
  <si>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</si>
  <si>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</si>
  <si>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</si>
  <si>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</si>
  <si>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</si>
  <si>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</si>
  <si>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</si>
  <si>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</si>
  <si>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</si>
  <si>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</si>
  <si>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</si>
  <si>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</si>
  <si>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</si>
  <si>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</si>
  <si>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</si>
  <si>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</si>
  <si>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</si>
  <si>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</si>
  <si>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</si>
  <si>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</si>
  <si>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</si>
  <si>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</si>
  <si>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</si>
  <si>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</si>
  <si>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</si>
  <si>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</si>
  <si>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</si>
  <si>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</si>
  <si>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</si>
  <si>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</si>
  <si>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</si>
  <si>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</si>
  <si>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</si>
  <si>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</si>
  <si>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</si>
  <si>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</si>
  <si>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</si>
  <si>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</si>
  <si>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</si>
  <si>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</si>
  <si>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</si>
  <si>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</si>
  <si>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</si>
  <si>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</si>
  <si>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</si>
  <si>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</si>
  <si>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</si>
  <si>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</si>
  <si>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</si>
  <si>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</si>
  <si>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</si>
  <si>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</si>
  <si>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</si>
  <si>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</si>
  <si>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</si>
  <si>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</si>
  <si>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</si>
  <si>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</si>
  <si>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</si>
  <si>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</si>
  <si>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</si>
  <si>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</si>
  <si>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</si>
  <si>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</si>
  <si>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</si>
  <si>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</si>
  <si>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</si>
  <si>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</si>
  <si>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</si>
  <si>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</si>
  <si>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</si>
  <si>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</si>
  <si>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</si>
  <si>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</si>
  <si>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</si>
  <si>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</si>
  <si>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</si>
  <si>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</si>
  <si>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</si>
  <si>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</si>
  <si>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</si>
  <si>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</si>
  <si>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</si>
  <si>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</si>
  <si>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</si>
  <si>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</si>
  <si>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</si>
  <si>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</si>
  <si>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</si>
  <si>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</si>
  <si>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</si>
  <si>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</si>
  <si>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</si>
  <si>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</si>
  <si>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</si>
  <si>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</si>
  <si>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</si>
  <si>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</si>
  <si>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</si>
  <si>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</si>
  <si>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</si>
  <si>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</si>
  <si>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</si>
  <si>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</si>
  <si>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</si>
  <si>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</si>
  <si>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</si>
  <si>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</si>
  <si>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</si>
  <si>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</si>
  <si>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</si>
  <si>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</si>
  <si>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</si>
  <si>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</si>
  <si>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</si>
  <si>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</si>
  <si>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</si>
  <si>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</si>
  <si>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</si>
  <si>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</si>
  <si>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</si>
  <si>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</si>
  <si>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</si>
  <si>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</si>
  <si>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</si>
  <si>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</si>
  <si>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</si>
  <si>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</si>
  <si>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</si>
  <si>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</si>
  <si>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</si>
  <si>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</si>
  <si>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</si>
  <si>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</si>
  <si>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</si>
  <si>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</si>
  <si>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</si>
  <si>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</si>
  <si>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</si>
  <si>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</si>
  <si>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</si>
  <si>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</si>
  <si>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</si>
  <si>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</si>
  <si>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</si>
  <si>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</si>
  <si>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</si>
  <si>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</si>
  <si>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</si>
  <si>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</si>
  <si>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</si>
  <si>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</si>
  <si>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</si>
  <si>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</si>
  <si>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</si>
  <si>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</si>
  <si>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</si>
  <si>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</si>
  <si>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</si>
  <si>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</si>
  <si>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</si>
  <si>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</si>
  <si>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</si>
  <si>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</si>
  <si>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</si>
  <si>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</si>
  <si>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</si>
  <si>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</si>
  <si>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</si>
  <si>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</si>
  <si>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</si>
  <si>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</si>
  <si>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</si>
  <si>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</si>
  <si>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</si>
  <si>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</si>
  <si>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</si>
  <si>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</si>
  <si>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</si>
  <si>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</si>
  <si>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</si>
  <si>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</si>
  <si>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</si>
  <si>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</si>
  <si>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</si>
  <si>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</si>
  <si>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</si>
  <si>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</si>
  <si>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</si>
  <si>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</si>
  <si>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</si>
  <si>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</si>
  <si>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</si>
  <si>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</si>
  <si>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</si>
  <si>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</si>
  <si>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</si>
  <si>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</si>
  <si>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</si>
  <si>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</si>
  <si>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</si>
  <si>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</si>
  <si>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</si>
  <si>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</si>
  <si>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</si>
  <si>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</si>
  <si>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</si>
  <si>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</si>
  <si>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</si>
  <si>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</si>
  <si>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</si>
  <si>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</si>
  <si>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</si>
  <si>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</si>
  <si>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</si>
  <si>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</si>
  <si>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</si>
  <si>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</si>
  <si>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</si>
  <si>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</si>
  <si>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</si>
  <si>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</si>
  <si>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</si>
  <si>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</si>
  <si>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</si>
  <si>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</si>
  <si>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</si>
  <si>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</si>
  <si>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</si>
  <si>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</si>
  <si>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</si>
  <si>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</si>
  <si>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</si>
  <si>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</si>
  <si>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</si>
  <si>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</si>
  <si>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</si>
  <si>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</si>
  <si>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</si>
  <si>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</si>
  <si>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</si>
  <si>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</si>
  <si>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</si>
  <si>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</si>
  <si>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</si>
  <si>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</si>
  <si>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</si>
  <si>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</si>
  <si>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</si>
  <si>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</si>
  <si>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</si>
  <si>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</si>
  <si>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</si>
  <si>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</si>
  <si>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</si>
  <si>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</si>
  <si>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</si>
  <si>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</si>
  <si>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</si>
  <si>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</si>
  <si>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</si>
  <si>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</si>
  <si>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</si>
  <si>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</si>
  <si>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</si>
  <si>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</si>
  <si>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</si>
  <si>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</si>
  <si>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</si>
  <si>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</si>
  <si>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</si>
  <si>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</si>
  <si>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</si>
  <si>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</si>
  <si>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</si>
  <si>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</si>
  <si>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</si>
  <si>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</si>
  <si>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</si>
  <si>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</si>
  <si>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</si>
  <si>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</si>
  <si>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</si>
  <si>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</si>
  <si>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</si>
  <si>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</si>
  <si>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</si>
  <si>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</si>
  <si>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</si>
  <si>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</si>
  <si>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</si>
  <si>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</si>
  <si>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</si>
  <si>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</si>
  <si>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</si>
  <si>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</si>
  <si>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</si>
  <si>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</si>
  <si>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</si>
  <si>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</si>
  <si>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</si>
  <si>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</si>
  <si>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</si>
  <si>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</si>
  <si>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</si>
  <si>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</si>
  <si>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</si>
  <si>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</si>
  <si>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</si>
  <si>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</si>
  <si>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</si>
  <si>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</si>
  <si>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</si>
  <si>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</si>
  <si>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</si>
  <si>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</si>
  <si>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</si>
  <si>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</si>
  <si>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</si>
  <si>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</si>
  <si>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</si>
  <si>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</si>
  <si>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</si>
  <si>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</si>
  <si>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</si>
  <si>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</si>
  <si>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</si>
  <si>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</si>
  <si>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</si>
  <si>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</si>
  <si>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</si>
  <si>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</si>
  <si>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</si>
  <si>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</si>
  <si>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</si>
  <si>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</si>
  <si>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</si>
  <si>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</si>
  <si>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</si>
  <si>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</si>
  <si>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</si>
  <si>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</si>
  <si>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</si>
  <si>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</si>
  <si>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</si>
  <si>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</si>
  <si>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</si>
  <si>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</si>
  <si>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</si>
  <si>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</si>
  <si>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</si>
  <si>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</si>
  <si>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</si>
  <si>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</si>
  <si>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</si>
  <si>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</si>
  <si>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</si>
  <si>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</si>
  <si>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</si>
  <si>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</si>
  <si>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</si>
  <si>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</si>
  <si>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</si>
  <si>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</si>
  <si>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</si>
  <si>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</si>
  <si>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</si>
  <si>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</si>
  <si>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</si>
  <si>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</si>
  <si>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</si>
  <si>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</si>
  <si>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</si>
  <si>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</si>
  <si>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</si>
  <si>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</si>
  <si>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</si>
  <si>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</si>
  <si>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</si>
  <si>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</si>
  <si>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</si>
  <si>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</si>
  <si>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</si>
  <si>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</si>
  <si>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</si>
  <si>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</si>
  <si>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</si>
  <si>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</si>
  <si>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</si>
  <si>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</si>
  <si>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</si>
  <si>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</si>
  <si>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</si>
  <si>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</si>
  <si>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</si>
  <si>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</si>
  <si>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</si>
  <si>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</si>
  <si>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</si>
  <si>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</si>
  <si>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</si>
  <si>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</si>
  <si>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</si>
  <si>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</si>
  <si>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</si>
  <si>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</si>
  <si>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</si>
  <si>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</si>
  <si>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</si>
  <si>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</si>
  <si>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</si>
  <si>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</si>
  <si>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</si>
  <si>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</si>
  <si>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</si>
  <si>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</si>
  <si>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</si>
  <si>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</si>
  <si>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</si>
  <si>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</si>
  <si>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</si>
  <si>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</si>
  <si>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</si>
  <si>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</si>
  <si>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</si>
  <si>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</si>
  <si>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</si>
  <si>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</si>
  <si>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</si>
  <si>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</si>
  <si>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</si>
  <si>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</si>
  <si>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</si>
  <si>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</si>
  <si>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</si>
  <si>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</si>
  <si>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</si>
  <si>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</si>
  <si>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</si>
  <si>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</si>
  <si>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</si>
  <si>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</si>
  <si>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</si>
  <si>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</si>
  <si>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</si>
  <si>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</si>
  <si>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</si>
  <si>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</si>
  <si>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</si>
  <si>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</si>
  <si>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</si>
  <si>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</si>
  <si>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</si>
  <si>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</si>
  <si>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</si>
  <si>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</si>
  <si>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</si>
  <si>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</si>
  <si>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</si>
  <si>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</si>
  <si>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</si>
  <si>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</si>
  <si>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</si>
  <si>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</si>
  <si>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</si>
  <si>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</si>
  <si>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</si>
  <si>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</si>
  <si>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</si>
  <si>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</si>
  <si>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</si>
  <si>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</si>
  <si>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</si>
  <si>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</si>
  <si>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</si>
  <si>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</si>
  <si>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</si>
  <si>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</si>
  <si>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</si>
  <si>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</si>
  <si>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</si>
  <si>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</si>
  <si>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</si>
  <si>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</si>
  <si>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</si>
  <si>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</si>
  <si>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</si>
  <si>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</si>
  <si>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</si>
  <si>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</si>
  <si>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</si>
  <si>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</si>
  <si>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</si>
  <si>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</si>
  <si>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</si>
  <si>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</si>
  <si>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</si>
  <si>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</si>
  <si>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</si>
  <si>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</si>
  <si>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</si>
  <si>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</si>
  <si>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</si>
  <si>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</si>
  <si>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</si>
  <si>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</si>
  <si>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</si>
  <si>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</si>
  <si>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</si>
  <si>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</si>
  <si>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</si>
  <si>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</si>
  <si>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</si>
  <si>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</si>
  <si>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</si>
  <si>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</si>
  <si>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</si>
  <si>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</si>
  <si>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</si>
  <si>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</si>
  <si>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</si>
  <si>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</si>
  <si>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</si>
  <si>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</si>
  <si>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</si>
  <si>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</si>
  <si>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</si>
  <si>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</si>
  <si>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</si>
  <si>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</si>
  <si>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</si>
  <si>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</si>
  <si>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</si>
  <si>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</si>
  <si>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</si>
  <si>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</si>
  <si>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</si>
  <si>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</si>
  <si>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</si>
  <si>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</si>
  <si>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</si>
  <si>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</si>
  <si>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</si>
  <si>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</si>
  <si>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</si>
  <si>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</si>
  <si>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</si>
  <si>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</si>
  <si>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</si>
  <si>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</si>
  <si>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</si>
  <si>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</si>
  <si>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</si>
  <si>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</si>
  <si>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</si>
  <si>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</si>
  <si>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</si>
  <si>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</si>
  <si>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</si>
  <si>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</si>
  <si>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</si>
  <si>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</si>
  <si>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</si>
  <si>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</si>
  <si>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</si>
  <si>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</si>
  <si>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</si>
  <si>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</si>
  <si>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</si>
  <si>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</si>
  <si>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</si>
  <si>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</si>
  <si>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</si>
  <si>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</si>
  <si>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</si>
  <si>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</si>
  <si>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</si>
  <si>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</si>
  <si>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</si>
  <si>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</si>
  <si>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</si>
  <si>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</si>
  <si>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</si>
  <si>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</si>
  <si>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</si>
  <si>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</si>
  <si>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</si>
  <si>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</si>
  <si>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</si>
  <si>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</si>
  <si>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</si>
  <si>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</si>
  <si>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</si>
  <si>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</si>
  <si>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</si>
  <si>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</si>
  <si>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</si>
  <si>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</si>
  <si>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</si>
  <si>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</si>
  <si>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</si>
  <si>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</si>
  <si>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</si>
  <si>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</si>
  <si>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</si>
  <si>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</si>
  <si>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</si>
  <si>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</si>
  <si>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</si>
  <si>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</si>
  <si>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</si>
  <si>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</si>
  <si>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</si>
  <si>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</si>
  <si>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</si>
  <si>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</si>
  <si>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</si>
  <si>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</si>
  <si>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</si>
  <si>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</si>
  <si>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</si>
  <si>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</si>
  <si>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</si>
  <si>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</si>
  <si>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</si>
  <si>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</si>
  <si>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</si>
  <si>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</si>
  <si>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</si>
  <si>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</si>
  <si>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</si>
  <si>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</si>
  <si>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</si>
  <si>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</si>
  <si>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</si>
  <si>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</si>
  <si>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</si>
  <si>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</si>
  <si>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</si>
  <si>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</si>
  <si>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</si>
  <si>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</si>
  <si>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</si>
  <si>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</si>
  <si>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</si>
  <si>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</si>
  <si>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</si>
  <si>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</si>
  <si>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</si>
  <si>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</si>
  <si>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</si>
  <si>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</si>
  <si>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</si>
  <si>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</si>
  <si>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</si>
  <si>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</si>
  <si>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</si>
  <si>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</si>
  <si>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</si>
  <si>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</si>
  <si>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</si>
  <si>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</si>
  <si>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</si>
  <si>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</si>
  <si>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</si>
  <si>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</si>
  <si>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</si>
  <si>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</si>
  <si>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</si>
  <si>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</si>
  <si>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</si>
  <si>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</si>
  <si>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</si>
  <si>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</si>
  <si>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</si>
  <si>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</si>
  <si>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</si>
  <si>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</si>
  <si>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</si>
  <si>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</si>
  <si>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</si>
  <si>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</si>
  <si>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</si>
  <si>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</si>
  <si>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</si>
  <si>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</si>
  <si>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</si>
  <si>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</si>
  <si>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</si>
  <si>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</si>
  <si>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</si>
  <si>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</si>
  <si>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</si>
  <si>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</si>
  <si>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</si>
  <si>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</si>
  <si>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</si>
  <si>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</si>
  <si>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</si>
  <si>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</si>
  <si>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</si>
  <si>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</si>
  <si>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</si>
  <si>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</si>
  <si>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</si>
  <si>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</si>
  <si>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</si>
  <si>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</si>
  <si>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</si>
  <si>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</si>
  <si>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</si>
  <si>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</si>
  <si>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</si>
  <si>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</si>
  <si>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</si>
  <si>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</si>
  <si>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</si>
  <si>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</si>
  <si>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</si>
  <si>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</si>
  <si>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</si>
  <si>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</si>
  <si>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</si>
  <si>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</si>
  <si>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</si>
  <si>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</si>
  <si>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</si>
  <si>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</si>
  <si>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</si>
  <si>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</si>
  <si>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</si>
  <si>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</si>
  <si>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</si>
  <si>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</si>
  <si>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</si>
  <si>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</si>
  <si>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</si>
  <si>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</si>
  <si>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</si>
  <si>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</si>
  <si>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</si>
  <si>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</si>
  <si>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</si>
  <si>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</si>
  <si>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</si>
  <si>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</si>
  <si>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</si>
  <si>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</si>
  <si>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</si>
  <si>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</si>
  <si>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</si>
  <si>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</si>
  <si>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</si>
  <si>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</si>
  <si>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</si>
  <si>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</si>
  <si>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</si>
  <si>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</si>
  <si>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</si>
  <si>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</si>
  <si>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</si>
  <si>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</si>
  <si>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</si>
  <si>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</si>
  <si>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</si>
  <si>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</si>
  <si>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</si>
  <si>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</si>
  <si>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</si>
  <si>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</si>
  <si>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</si>
  <si>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</si>
  <si>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</si>
  <si>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</si>
  <si>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</si>
  <si>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</si>
  <si>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</si>
  <si>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</si>
  <si>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</si>
  <si>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</si>
  <si>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</si>
  <si>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</si>
  <si>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</si>
  <si>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</si>
  <si>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</si>
  <si>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</si>
  <si>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</si>
  <si>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</si>
  <si>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</si>
  <si>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</si>
  <si>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</si>
  <si>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</si>
  <si>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</si>
  <si>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</si>
  <si>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</si>
  <si>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</si>
  <si>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</si>
  <si>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</si>
  <si>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</si>
  <si>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</si>
  <si>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</si>
  <si>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</si>
  <si>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</si>
  <si>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</si>
  <si>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</si>
  <si>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</si>
  <si>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</si>
  <si>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</si>
  <si>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</si>
  <si>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</si>
  <si>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</si>
  <si>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</si>
  <si>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</si>
  <si>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</si>
  <si>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</si>
  <si>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</si>
  <si>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</si>
  <si>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</si>
  <si>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</si>
  <si>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</si>
  <si>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</si>
  <si>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</si>
  <si>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</si>
  <si>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</si>
  <si>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</si>
  <si>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</si>
  <si>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</si>
  <si>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</si>
  <si>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</si>
  <si>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</si>
  <si>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</si>
  <si>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</si>
  <si>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</si>
  <si>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</si>
  <si>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</si>
  <si>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</si>
  <si>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</si>
  <si>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</si>
  <si>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</si>
  <si>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</si>
  <si>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</si>
  <si>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</si>
  <si>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</si>
  <si>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</si>
  <si>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</si>
  <si>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</si>
  <si>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</si>
  <si>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</si>
  <si>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</si>
  <si>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</si>
  <si>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</si>
  <si>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</si>
  <si>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</si>
  <si>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</si>
  <si>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</si>
  <si>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</si>
  <si>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</si>
  <si>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</si>
  <si>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</si>
  <si>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</si>
  <si>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</si>
  <si>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</si>
  <si>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</si>
  <si>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</si>
  <si>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</si>
  <si>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</si>
  <si>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</si>
  <si>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</si>
  <si>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</si>
  <si>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</si>
  <si>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</si>
  <si>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</si>
  <si>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</si>
  <si>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</si>
  <si>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</si>
  <si>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</si>
  <si>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</si>
  <si>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</si>
  <si>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</si>
  <si>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</si>
  <si>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</si>
  <si>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</si>
  <si>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</si>
  <si>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</si>
  <si>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</si>
  <si>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</si>
  <si>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</si>
  <si>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</si>
  <si>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</si>
  <si>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</si>
  <si>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</si>
  <si>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</si>
  <si>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</si>
  <si>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</si>
  <si>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</si>
  <si>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</si>
  <si>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</si>
  <si>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</si>
  <si>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</si>
  <si>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</si>
  <si>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</si>
  <si>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</si>
  <si>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</si>
  <si>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</si>
  <si>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</si>
  <si>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</si>
  <si>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</si>
  <si>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</si>
  <si>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</si>
  <si>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</si>
  <si>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</si>
  <si>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</si>
  <si>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</si>
  <si>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</si>
  <si>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</si>
  <si>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</si>
  <si>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</si>
  <si>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</si>
  <si>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</si>
  <si>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</si>
  <si>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</si>
  <si>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</si>
  <si>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</si>
  <si>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</si>
  <si>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</si>
  <si>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</si>
  <si>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</si>
  <si>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</si>
  <si>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</si>
  <si>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</si>
  <si>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</si>
  <si>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</si>
  <si>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</si>
  <si>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</si>
  <si>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</si>
  <si>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</si>
  <si>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</si>
  <si>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</si>
  <si>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</si>
  <si>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</si>
  <si>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</si>
  <si>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</si>
  <si>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</si>
  <si>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</si>
  <si>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</si>
  <si>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</si>
  <si>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</si>
  <si>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</si>
  <si>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</si>
  <si>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</si>
  <si>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</si>
  <si>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</si>
  <si>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</si>
  <si>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</si>
  <si>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</si>
  <si>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</si>
  <si>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</si>
  <si>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</si>
  <si>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</si>
  <si>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</si>
  <si>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</si>
  <si>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</si>
  <si>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</si>
  <si>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</si>
  <si>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</si>
  <si>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</si>
  <si>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</si>
  <si>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</si>
  <si>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</si>
  <si>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</si>
  <si>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</si>
  <si>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</si>
  <si>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</si>
  <si>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</si>
  <si>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</si>
  <si>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</si>
  <si>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</si>
  <si>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</si>
  <si>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</si>
  <si>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</si>
  <si>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</si>
  <si>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</si>
  <si>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</si>
  <si>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</si>
  <si>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</si>
  <si>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</si>
  <si>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</si>
  <si>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</si>
  <si>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</si>
  <si>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</si>
  <si>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</si>
  <si>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</si>
  <si>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</si>
  <si>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</si>
  <si>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</si>
  <si>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</si>
  <si>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</si>
  <si>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</si>
  <si>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</si>
  <si>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</si>
  <si>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</si>
  <si>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</si>
  <si>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</si>
  <si>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</si>
  <si>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</si>
  <si>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</si>
  <si>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</si>
  <si>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</si>
  <si>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</si>
  <si>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</si>
  <si>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</si>
  <si>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</si>
  <si>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</si>
  <si>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</si>
  <si>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</si>
  <si>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</si>
  <si>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</si>
  <si>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</si>
  <si>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</si>
  <si>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</si>
  <si>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</si>
  <si>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</si>
  <si>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</si>
  <si>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</si>
  <si>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</si>
  <si>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</si>
  <si>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</si>
  <si>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</si>
  <si>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</si>
  <si>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</si>
  <si>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</si>
  <si>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</si>
  <si>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</si>
  <si>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</si>
  <si>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</si>
  <si>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</si>
  <si>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</si>
  <si>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</si>
  <si>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</si>
  <si>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</si>
  <si>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</si>
  <si>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</si>
  <si>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</si>
  <si>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</si>
  <si>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</si>
  <si>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</si>
  <si>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</si>
  <si>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</si>
  <si>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</si>
  <si>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</si>
  <si>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</si>
  <si>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</si>
  <si>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</si>
  <si>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</si>
  <si>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</si>
  <si>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</si>
  <si>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</si>
  <si>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</si>
  <si>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</si>
  <si>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</si>
  <si>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</si>
  <si>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</si>
  <si>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</si>
  <si>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</si>
  <si>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</si>
  <si>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</si>
  <si>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</si>
  <si>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</si>
  <si>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</si>
  <si>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</si>
  <si>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</si>
  <si>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</si>
  <si>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</si>
  <si>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</si>
  <si>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</si>
  <si>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</si>
  <si>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</si>
  <si>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</si>
  <si>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</si>
  <si>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</si>
  <si>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</si>
  <si>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</si>
  <si>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</si>
  <si>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</si>
  <si>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</si>
  <si>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</si>
  <si>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</si>
  <si>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</si>
  <si>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</si>
  <si>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</si>
  <si>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</si>
  <si>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</si>
  <si>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</si>
  <si>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</si>
  <si>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</si>
  <si>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</si>
  <si>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</si>
  <si>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</si>
  <si>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</si>
  <si>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</si>
  <si>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</si>
  <si>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</si>
  <si>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</si>
  <si>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</si>
  <si>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</si>
  <si>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</si>
  <si>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</si>
  <si>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</si>
  <si>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</si>
  <si>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</si>
  <si>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</si>
  <si>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</si>
  <si>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</si>
  <si>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</si>
  <si>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</si>
  <si>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</si>
  <si>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</si>
  <si>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</si>
  <si>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</si>
  <si>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</si>
  <si>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</si>
  <si>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</si>
  <si>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</si>
  <si>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</si>
  <si>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</si>
  <si>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</si>
  <si>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</si>
  <si>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</si>
  <si>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</si>
  <si>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</si>
  <si>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</si>
  <si>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</si>
  <si>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</si>
  <si>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</si>
  <si>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</si>
  <si>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</si>
  <si>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</si>
  <si>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</si>
  <si>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</si>
  <si>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</si>
  <si>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</si>
  <si>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</si>
  <si>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</si>
  <si>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</si>
  <si>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</si>
  <si>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</si>
  <si>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</si>
  <si>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</si>
  <si>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</si>
  <si>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</si>
  <si>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</si>
  <si>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</si>
  <si>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</si>
  <si>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</si>
  <si>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</si>
  <si>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</si>
  <si>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</si>
  <si>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</si>
  <si>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</si>
  <si>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</si>
  <si>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</si>
  <si>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</si>
  <si>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</si>
  <si>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</si>
  <si>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</si>
  <si>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</si>
  <si>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</si>
  <si>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</si>
  <si>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</si>
  <si>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</si>
  <si>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</si>
  <si>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</si>
  <si>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</si>
  <si>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</si>
  <si>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</si>
  <si>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</si>
  <si>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</si>
  <si>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</si>
  <si>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</si>
  <si>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</si>
  <si>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</si>
  <si>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</si>
  <si>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</si>
  <si>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</si>
  <si>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</si>
  <si>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</si>
  <si>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</si>
  <si>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</si>
  <si>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</si>
  <si>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</si>
  <si>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</si>
  <si>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</si>
  <si>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</si>
  <si>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</si>
  <si>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</si>
  <si>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</si>
  <si>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</si>
  <si>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</si>
  <si>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</si>
  <si>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</si>
  <si>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</si>
  <si>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</si>
  <si>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</si>
  <si>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</si>
  <si>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</si>
  <si>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</si>
  <si>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</si>
  <si>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</si>
  <si>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</si>
  <si>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</si>
  <si>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</si>
  <si>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</si>
  <si>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</si>
  <si>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</si>
  <si>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</si>
  <si>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</si>
  <si>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</si>
  <si>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</si>
  <si>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</si>
  <si>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</si>
  <si>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</si>
  <si>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</si>
  <si>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</si>
  <si>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</si>
  <si>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</si>
  <si>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</si>
  <si>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</si>
  <si>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</si>
  <si>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</si>
  <si>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</si>
  <si>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</si>
  <si>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</si>
  <si>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</si>
  <si>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</si>
  <si>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</si>
  <si>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</si>
  <si>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</si>
  <si>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</si>
  <si>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</si>
  <si>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</si>
  <si>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</si>
  <si>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</si>
  <si>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</si>
  <si>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</si>
  <si>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</si>
  <si>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</si>
  <si>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</si>
  <si>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</si>
  <si>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</si>
  <si>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</si>
  <si>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</si>
  <si>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</si>
  <si>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</si>
  <si>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</si>
  <si>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</si>
  <si>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</si>
  <si>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</si>
  <si>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</si>
  <si>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</si>
  <si>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</si>
  <si>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</si>
  <si>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</si>
  <si>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</si>
  <si>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</si>
  <si>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</si>
  <si>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</si>
  <si>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</si>
  <si>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</si>
  <si>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</si>
  <si>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</si>
  <si>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</si>
  <si>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</si>
  <si>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</si>
  <si>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</si>
  <si>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</si>
  <si>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</si>
  <si>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</si>
  <si>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</si>
  <si>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</si>
  <si>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</si>
  <si>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</si>
  <si>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</si>
  <si>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</si>
  <si>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</si>
  <si>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</si>
  <si>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</si>
  <si>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</si>
  <si>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</si>
  <si>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</si>
  <si>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</si>
  <si>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</si>
  <si>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</si>
  <si>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</si>
  <si>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</si>
  <si>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</si>
  <si>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</si>
  <si>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</si>
  <si>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</si>
  <si>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</si>
  <si>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</si>
  <si>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</si>
  <si>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</si>
  <si>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</si>
  <si>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</si>
  <si>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</si>
  <si>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</si>
  <si>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</si>
  <si>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</si>
  <si>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</si>
  <si>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</si>
  <si>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</si>
  <si>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</si>
  <si>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</si>
  <si>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</si>
  <si>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</si>
  <si>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</si>
  <si>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</si>
  <si>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</si>
  <si>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</si>
  <si>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</si>
  <si>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</si>
  <si>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</si>
  <si>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</si>
  <si>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</si>
  <si>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</si>
  <si>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</si>
  <si>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</si>
  <si>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</si>
  <si>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</si>
  <si>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</si>
  <si>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</si>
  <si>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</si>
  <si>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</si>
  <si>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</si>
  <si>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</si>
  <si>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</si>
  <si>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</si>
  <si>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</si>
  <si>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</si>
  <si>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</si>
  <si>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</si>
  <si>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</si>
  <si>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</si>
  <si>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</si>
  <si>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</si>
  <si>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</si>
  <si>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</si>
  <si>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</si>
  <si>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</si>
  <si>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</si>
  <si>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</si>
  <si>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</si>
  <si>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</si>
  <si>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</si>
  <si>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</si>
  <si>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</si>
  <si>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</si>
  <si>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</si>
  <si>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</si>
  <si>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</si>
  <si>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</si>
  <si>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</si>
  <si>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</si>
  <si>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</si>
  <si>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</si>
  <si>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</si>
  <si>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</si>
  <si>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</si>
  <si>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</si>
  <si>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</si>
  <si>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</si>
  <si>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</si>
  <si>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</si>
  <si>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</si>
  <si>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</si>
  <si>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</si>
  <si>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</si>
  <si>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</si>
  <si>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</si>
  <si>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</si>
  <si>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</si>
  <si>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</si>
  <si>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</si>
  <si>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</si>
  <si>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</si>
  <si>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</si>
  <si>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</si>
  <si>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</si>
  <si>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</si>
  <si>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</si>
  <si>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</si>
  <si>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</si>
  <si>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</si>
  <si>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</si>
  <si>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</si>
  <si>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</si>
  <si>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</si>
  <si>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</si>
  <si>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</si>
  <si>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</si>
  <si>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</si>
  <si>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</si>
  <si>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</si>
  <si>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</si>
  <si>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</si>
  <si>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</si>
  <si>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</si>
  <si>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</si>
  <si>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</si>
  <si>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</si>
  <si>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</si>
  <si>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</si>
  <si>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</si>
  <si>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</si>
  <si>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</si>
  <si>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</si>
  <si>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</si>
  <si>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</si>
  <si>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</si>
  <si>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</si>
  <si>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</si>
  <si>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</si>
  <si>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</si>
  <si>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</si>
  <si>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</si>
  <si>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</si>
  <si>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</si>
  <si>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</si>
  <si>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</si>
  <si>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</si>
  <si>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</si>
  <si>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</si>
  <si>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</si>
  <si>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</si>
  <si>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</si>
  <si>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</si>
  <si>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</si>
  <si>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</si>
  <si>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</si>
  <si>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</si>
  <si>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</si>
  <si>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</si>
  <si>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</si>
  <si>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</si>
  <si>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</si>
  <si>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</si>
  <si>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</si>
  <si>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</si>
  <si>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</si>
  <si>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</si>
  <si>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</si>
  <si>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</si>
  <si>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</si>
  <si>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</si>
  <si>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</si>
  <si>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</si>
  <si>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</si>
  <si>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</si>
  <si>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</si>
  <si>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</si>
  <si>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</si>
  <si>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</si>
  <si>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</si>
  <si>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</si>
  <si>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</si>
  <si>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</si>
  <si>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</si>
  <si>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</si>
  <si>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</si>
  <si>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</si>
  <si>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</si>
  <si>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</si>
  <si>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</si>
  <si>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</si>
  <si>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</si>
  <si>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</si>
  <si>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</si>
  <si>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</si>
  <si>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</si>
  <si>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</si>
  <si>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</si>
  <si>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</si>
  <si>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</si>
  <si>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</si>
  <si>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</si>
  <si>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</si>
  <si>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</si>
  <si>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</si>
  <si>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</si>
  <si>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</si>
  <si>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</si>
  <si>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</si>
  <si>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</si>
  <si>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</si>
  <si>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</si>
  <si>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</si>
  <si>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</si>
  <si>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</si>
  <si>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</si>
  <si>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</si>
  <si>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</si>
  <si>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</si>
  <si>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</si>
  <si>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</si>
  <si>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</si>
  <si>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</si>
  <si>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</si>
  <si>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</si>
  <si>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</si>
  <si>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</si>
  <si>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</si>
  <si>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</si>
  <si>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</si>
  <si>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</si>
  <si>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</si>
  <si>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</si>
  <si>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</si>
  <si>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</si>
  <si>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</si>
  <si>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</si>
  <si>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</si>
  <si>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</si>
  <si>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</si>
  <si>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</si>
  <si>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</si>
  <si>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</si>
  <si>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</si>
  <si>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</si>
  <si>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</si>
  <si>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</si>
  <si>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</si>
  <si>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</si>
  <si>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</si>
  <si>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</si>
  <si>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</si>
  <si>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</si>
  <si>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</si>
  <si>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</si>
  <si>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</si>
  <si>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</si>
  <si>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</si>
  <si>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</si>
  <si>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</si>
  <si>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</si>
  <si>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</si>
  <si>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</si>
  <si>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</si>
  <si>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</si>
  <si>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</si>
  <si>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</si>
  <si>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</si>
  <si>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</si>
  <si>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</si>
  <si>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</si>
  <si>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</si>
  <si>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</si>
  <si>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</si>
  <si>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</si>
  <si>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</si>
  <si>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</si>
  <si>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</si>
  <si>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</si>
  <si>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</si>
  <si>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</si>
  <si>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</si>
  <si>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</si>
  <si>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</si>
  <si>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</si>
  <si>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</si>
  <si>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</si>
  <si>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</si>
  <si>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</si>
  <si>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</si>
  <si>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</si>
  <si>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</si>
  <si>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</si>
  <si>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</si>
  <si>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</si>
  <si>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</si>
  <si>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</si>
  <si>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</si>
  <si>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</si>
  <si>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</si>
  <si>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</si>
  <si>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</si>
  <si>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</si>
  <si>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</si>
  <si>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</si>
  <si>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</si>
  <si>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</si>
  <si>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</si>
  <si>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</si>
  <si>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</si>
  <si>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</si>
  <si>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</si>
  <si>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</si>
  <si>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</si>
  <si>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</si>
  <si>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</si>
  <si>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</si>
  <si>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</si>
  <si>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</si>
  <si>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</si>
  <si>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</si>
  <si>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</si>
  <si>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</si>
  <si>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</si>
  <si>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</si>
  <si>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</si>
  <si>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</si>
  <si>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</si>
  <si>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</si>
  <si>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</si>
  <si>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</si>
  <si>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</si>
  <si>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</si>
  <si>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</si>
  <si>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</si>
  <si>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</si>
  <si>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</si>
  <si>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</si>
  <si>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</si>
  <si>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</si>
  <si>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</si>
  <si>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</si>
  <si>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</si>
  <si>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</si>
  <si>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</si>
  <si>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</si>
  <si>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</si>
  <si>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</si>
  <si>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</si>
  <si>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</si>
  <si>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</si>
  <si>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</si>
  <si>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</si>
  <si>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</si>
  <si>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</si>
  <si>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</si>
  <si>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</si>
  <si>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</si>
  <si>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</si>
  <si>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</si>
  <si>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</si>
  <si>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</si>
  <si>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</si>
  <si>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</si>
  <si>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</si>
  <si>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</si>
  <si>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</si>
  <si>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</si>
  <si>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</si>
  <si>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</si>
  <si>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</si>
  <si>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</si>
  <si>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</si>
  <si>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</si>
  <si>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</si>
  <si>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</si>
  <si>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</si>
  <si>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</si>
  <si>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</si>
  <si>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</si>
  <si>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</si>
  <si>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</si>
  <si>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</si>
  <si>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</si>
  <si>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</si>
  <si>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</si>
  <si>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</si>
  <si>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</si>
  <si>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</si>
  <si>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</si>
  <si>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</si>
  <si>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</si>
  <si>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</si>
  <si>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</si>
  <si>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</si>
  <si>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</si>
  <si>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</si>
  <si>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</si>
  <si>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</si>
  <si>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</si>
  <si>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</si>
  <si>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</si>
  <si>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</si>
  <si>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</si>
  <si>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</si>
  <si>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</si>
  <si>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</si>
  <si>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</si>
  <si>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</si>
  <si>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</si>
  <si>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</si>
  <si>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</si>
  <si>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</si>
  <si>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</si>
  <si>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</si>
  <si>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</si>
  <si>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</si>
  <si>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</si>
  <si>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</si>
  <si>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</si>
  <si>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</si>
  <si>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</si>
  <si>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</si>
  <si>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</si>
  <si>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</si>
  <si>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</si>
  <si>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</si>
  <si>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</si>
  <si>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</si>
  <si>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</si>
  <si>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</si>
  <si>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</si>
  <si>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</si>
  <si>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</si>
  <si>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</si>
  <si>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</si>
  <si>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</si>
  <si>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</si>
  <si>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</si>
  <si>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</si>
  <si>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</si>
  <si>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</si>
  <si>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</si>
  <si>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</si>
  <si>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</si>
  <si>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</si>
  <si>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</si>
  <si>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</si>
  <si>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</si>
  <si>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</si>
  <si>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</si>
  <si>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</si>
  <si>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</si>
  <si>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</si>
  <si>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</si>
  <si>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</si>
  <si>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</si>
  <si>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</si>
  <si>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</si>
  <si>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</si>
  <si>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</si>
  <si>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</si>
  <si>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</si>
  <si>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</si>
  <si>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</si>
  <si>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</si>
  <si>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</si>
  <si>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</si>
  <si>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</si>
  <si>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</si>
  <si>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</si>
  <si>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</si>
  <si>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</si>
  <si>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</si>
  <si>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</si>
  <si>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</si>
  <si>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</si>
  <si>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</si>
  <si>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</si>
  <si>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</si>
  <si>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</si>
  <si>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</si>
  <si>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</si>
  <si>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</si>
  <si>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</si>
  <si>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</si>
  <si>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</si>
  <si>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</si>
  <si>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</si>
  <si>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</si>
  <si>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</si>
  <si>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</si>
  <si>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</si>
  <si>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</si>
  <si>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</si>
  <si>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</si>
  <si>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</si>
  <si>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</si>
  <si>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</si>
  <si>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</si>
  <si>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</si>
  <si>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</si>
  <si>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</si>
  <si>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</si>
  <si>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</si>
  <si>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</si>
  <si>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</si>
  <si>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</si>
  <si>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</si>
  <si>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</si>
  <si>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</si>
  <si>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</si>
  <si>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</si>
  <si>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</si>
  <si>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</si>
  <si>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</si>
  <si>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</si>
  <si>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</si>
  <si>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</si>
  <si>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</si>
  <si>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</si>
  <si>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</si>
  <si>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</si>
  <si>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</si>
  <si>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</si>
  <si>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</si>
  <si>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</si>
  <si>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</si>
  <si>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</si>
  <si>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</si>
  <si>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</si>
  <si>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</si>
  <si>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</si>
  <si>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</si>
  <si>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</si>
  <si>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</si>
  <si>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</si>
  <si>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</si>
  <si>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</si>
  <si>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</si>
  <si>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</si>
  <si>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</si>
  <si>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</si>
  <si>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</si>
  <si>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</si>
  <si>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</si>
  <si>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</si>
  <si>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</si>
  <si>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</si>
  <si>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</si>
  <si>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</si>
  <si>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</si>
  <si>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</si>
  <si>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</si>
  <si>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</si>
  <si>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</si>
  <si>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</si>
  <si>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</si>
  <si>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</si>
  <si>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</si>
  <si>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</si>
  <si>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</si>
  <si>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</si>
  <si>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</si>
  <si>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</si>
  <si>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</si>
  <si>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</si>
  <si>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</si>
  <si>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</si>
  <si>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</si>
  <si>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</si>
  <si>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</si>
  <si>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</si>
  <si>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</si>
  <si>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</si>
  <si>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</si>
  <si>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</si>
  <si>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</si>
  <si>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</si>
  <si>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</si>
  <si>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</si>
  <si>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</si>
  <si>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</si>
  <si>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</si>
  <si>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</si>
  <si>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</si>
  <si>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</si>
  <si>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</si>
  <si>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</si>
  <si>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</si>
  <si>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</si>
  <si>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</si>
  <si>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</si>
  <si>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</si>
  <si>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</si>
  <si>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</si>
  <si>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</si>
  <si>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</si>
  <si>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</si>
  <si>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</si>
  <si>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</si>
  <si>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</si>
  <si>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</si>
  <si>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</si>
  <si>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</si>
  <si>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</si>
  <si>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</si>
  <si>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</si>
  <si>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</si>
  <si>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</si>
  <si>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</si>
  <si>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</si>
  <si>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</si>
  <si>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</si>
  <si>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</si>
  <si>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</si>
  <si>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</si>
  <si>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</si>
  <si>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</si>
  <si>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</si>
  <si>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</si>
  <si>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</si>
  <si>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</si>
  <si>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</si>
  <si>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</si>
  <si>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</si>
  <si>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</si>
  <si>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</si>
  <si>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</si>
  <si>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</si>
  <si>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</si>
  <si>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</si>
  <si>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</si>
  <si>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</si>
  <si>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</si>
  <si>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</si>
  <si>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</si>
  <si>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</si>
  <si>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</si>
  <si>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</si>
  <si>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</si>
  <si>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</si>
  <si>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</si>
  <si>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</si>
  <si>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</si>
  <si>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</si>
  <si>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</si>
  <si>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</si>
  <si>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</si>
  <si>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</si>
  <si>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</si>
  <si>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</si>
  <si>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</si>
  <si>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</si>
  <si>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</si>
  <si>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</si>
  <si>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</si>
  <si>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</si>
  <si>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</si>
  <si>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</si>
  <si>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</si>
  <si>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</si>
  <si>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</si>
  <si>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</si>
  <si>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</si>
  <si>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</si>
  <si>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</si>
  <si>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</si>
  <si>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</si>
  <si>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</si>
  <si>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</si>
  <si>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</si>
  <si>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</si>
  <si>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</si>
  <si>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</si>
  <si>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</si>
  <si>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</si>
  <si>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</si>
  <si>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</si>
  <si>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</si>
  <si>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</si>
  <si>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</si>
  <si>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</si>
  <si>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</si>
  <si>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</si>
  <si>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</si>
  <si>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</si>
  <si>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</si>
  <si>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</si>
  <si>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</si>
  <si>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</si>
  <si>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</si>
  <si>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</si>
  <si>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</si>
  <si>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</si>
  <si>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</si>
  <si>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</si>
  <si>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</si>
  <si>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</si>
  <si>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</si>
  <si>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</si>
  <si>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</si>
  <si>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</si>
  <si>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</si>
  <si>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</si>
  <si>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</si>
  <si>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</si>
  <si>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</si>
  <si>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</si>
  <si>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</si>
  <si>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</si>
  <si>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</si>
  <si>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</si>
  <si>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</si>
  <si>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</si>
  <si>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</si>
  <si>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</si>
  <si>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</si>
  <si>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</si>
  <si>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</si>
  <si>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</si>
  <si>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</si>
  <si>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</si>
  <si>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</si>
  <si>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</si>
  <si>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</si>
  <si>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</si>
  <si>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</si>
  <si>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</si>
  <si>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</si>
  <si>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</si>
  <si>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</si>
  <si>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</si>
  <si>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</si>
  <si>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</si>
  <si>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</si>
  <si>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</si>
  <si>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</si>
  <si>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</si>
  <si>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</si>
  <si>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</si>
  <si>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</si>
  <si>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</si>
  <si>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</si>
  <si>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</si>
  <si>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</si>
  <si>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</si>
  <si>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</si>
  <si>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</si>
  <si>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</si>
  <si>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</si>
  <si>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</si>
  <si>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</si>
  <si>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</si>
  <si>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</si>
  <si>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</si>
  <si>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</si>
  <si>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</si>
  <si>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</si>
  <si>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</si>
  <si>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</si>
  <si>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</si>
  <si>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</si>
  <si>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</si>
  <si>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</si>
  <si>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</si>
  <si>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</si>
  <si>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</si>
  <si>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</si>
  <si>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</si>
  <si>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</si>
  <si>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</si>
  <si>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</si>
  <si>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</si>
  <si>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</si>
  <si>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</si>
  <si>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</si>
  <si>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</si>
  <si>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</si>
  <si>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</si>
  <si>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</si>
  <si>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</si>
  <si>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</si>
  <si>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</si>
  <si>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</si>
  <si>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</si>
  <si>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</si>
  <si>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</si>
  <si>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</si>
  <si>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</si>
  <si>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</si>
  <si>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</si>
  <si>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</si>
  <si>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</si>
  <si>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</si>
  <si>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</si>
  <si>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</si>
  <si>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</si>
  <si>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</si>
  <si>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</si>
  <si>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</si>
  <si>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</si>
  <si>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</si>
  <si>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</si>
  <si>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</si>
  <si>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</si>
  <si>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</si>
  <si>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</si>
  <si>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</si>
  <si>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</si>
  <si>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</si>
  <si>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</si>
  <si>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</si>
  <si>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</si>
  <si>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</si>
  <si>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</si>
  <si>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</si>
  <si>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</si>
  <si>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</si>
  <si>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</si>
  <si>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</si>
  <si>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</si>
  <si>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</si>
  <si>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</si>
  <si>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</si>
  <si>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</si>
  <si>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</si>
  <si>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</si>
  <si>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</si>
  <si>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</si>
  <si>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</si>
  <si>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</si>
  <si>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</si>
  <si>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</si>
  <si>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</si>
  <si>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</si>
  <si>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</si>
  <si>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</si>
  <si>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</si>
  <si>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</si>
  <si>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</si>
  <si>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</si>
  <si>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</si>
  <si>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</si>
  <si>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</si>
  <si>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</si>
  <si>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</si>
  <si>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</si>
  <si>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</si>
  <si>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</si>
  <si>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</si>
  <si>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</si>
  <si>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</si>
  <si>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</si>
  <si>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</si>
  <si>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</si>
  <si>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</si>
  <si>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</si>
  <si>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</si>
  <si>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</si>
  <si>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</si>
  <si>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</si>
  <si>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</si>
  <si>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</si>
  <si>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</si>
  <si>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</si>
  <si>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</si>
  <si>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</si>
  <si>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</si>
  <si>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</si>
  <si>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</si>
  <si>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</si>
  <si>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</si>
  <si>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</si>
  <si>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</si>
  <si>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</si>
  <si>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</si>
  <si>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</si>
  <si>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</si>
  <si>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</si>
  <si>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</si>
  <si>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</si>
  <si>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</si>
  <si>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</si>
  <si>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</si>
  <si>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</si>
  <si>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</si>
  <si>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</si>
  <si>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</si>
  <si>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</si>
  <si>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</si>
  <si>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</si>
  <si>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</si>
  <si>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</si>
  <si>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</si>
  <si>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</si>
  <si>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</si>
  <si>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</si>
  <si>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</si>
  <si>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</si>
  <si>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</si>
  <si>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</si>
  <si>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</si>
  <si>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</si>
  <si>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</si>
  <si>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</si>
  <si>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</si>
  <si>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</si>
  <si>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</si>
  <si>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</si>
  <si>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</si>
  <si>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</si>
  <si>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</si>
  <si>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</si>
  <si>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</si>
  <si>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</si>
  <si>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</si>
  <si>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</si>
  <si>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</si>
  <si>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</si>
  <si>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</si>
  <si>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</si>
  <si>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</si>
  <si>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</si>
  <si>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</si>
  <si>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</si>
  <si>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</si>
  <si>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</si>
  <si>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</si>
  <si>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</si>
  <si>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</si>
  <si>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</si>
  <si>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</si>
  <si>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</si>
  <si>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</si>
  <si>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</si>
  <si>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</si>
  <si>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</si>
  <si>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</si>
  <si>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</si>
  <si>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</si>
  <si>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</si>
  <si>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</si>
  <si>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</si>
  <si>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</si>
  <si>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</si>
  <si>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</si>
  <si>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</si>
  <si>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</si>
  <si>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</si>
  <si>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</si>
  <si>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</si>
  <si>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</si>
  <si>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</si>
  <si>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</si>
  <si>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</si>
  <si>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</si>
  <si>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</si>
  <si>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</si>
  <si>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</si>
  <si>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</si>
  <si>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</si>
  <si>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</si>
  <si>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</si>
  <si>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</si>
  <si>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</si>
  <si>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</si>
  <si>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</si>
  <si>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</si>
  <si>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</si>
  <si>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</si>
  <si>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</si>
  <si>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</si>
  <si>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</si>
  <si>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</si>
  <si>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</si>
  <si>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</si>
  <si>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</si>
  <si>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</si>
  <si>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</si>
  <si>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</si>
  <si>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</si>
  <si>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</si>
  <si>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</si>
  <si>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</si>
  <si>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</si>
  <si>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</si>
  <si>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</si>
  <si>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</si>
  <si>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</si>
  <si>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</si>
  <si>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</si>
  <si>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</si>
  <si>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</si>
  <si>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</si>
  <si>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</si>
  <si>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</si>
  <si>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</si>
  <si>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</si>
  <si>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</si>
  <si>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</si>
  <si>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</si>
  <si>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</si>
  <si>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</si>
  <si>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</si>
  <si>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</si>
  <si>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</si>
  <si>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</si>
  <si>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</si>
  <si>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</si>
  <si>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</si>
  <si>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</si>
  <si>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</si>
  <si>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</si>
  <si>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</si>
  <si>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</si>
  <si>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</si>
  <si>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</si>
  <si>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</si>
  <si>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</si>
  <si>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</si>
  <si>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</si>
  <si>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</si>
  <si>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</si>
  <si>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</si>
  <si>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</si>
  <si>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</si>
  <si>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</si>
  <si>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</si>
  <si>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</si>
  <si>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</si>
  <si>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</si>
  <si>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</si>
  <si>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</si>
  <si>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</si>
  <si>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</si>
  <si>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</si>
  <si>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</si>
  <si>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</si>
  <si>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</si>
  <si>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</si>
  <si>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</si>
  <si>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</si>
  <si>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</si>
  <si>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</si>
  <si>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</si>
  <si>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</si>
  <si>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</si>
  <si>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</si>
  <si>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</si>
  <si>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</si>
  <si>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</si>
  <si>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</si>
  <si>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</si>
  <si>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</si>
  <si>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</si>
  <si>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</si>
  <si>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</si>
  <si>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</si>
  <si>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</si>
  <si>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</si>
  <si>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</si>
  <si>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</si>
  <si>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</si>
  <si>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</si>
  <si>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</si>
  <si>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</si>
  <si>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</si>
  <si>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</si>
  <si>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</si>
  <si>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</si>
  <si>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</si>
  <si>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</si>
  <si>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</si>
  <si>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</si>
  <si>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</si>
  <si>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</si>
  <si>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</si>
  <si>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</si>
  <si>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</si>
  <si>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</si>
  <si>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</si>
  <si>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</si>
  <si>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</si>
  <si>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</si>
  <si>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</si>
  <si>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</si>
  <si>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</si>
  <si>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</si>
  <si>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</si>
  <si>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</si>
  <si>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</si>
  <si>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</si>
  <si>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</si>
  <si>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</si>
  <si>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</si>
  <si>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</si>
  <si>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</si>
  <si>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</si>
  <si>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</si>
  <si>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</si>
  <si>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</si>
  <si>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</si>
  <si>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</si>
  <si>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</si>
  <si>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</si>
  <si>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</si>
  <si>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</si>
  <si>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</si>
  <si>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</si>
  <si>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</si>
  <si>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</si>
  <si>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</si>
  <si>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</si>
  <si>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</si>
  <si>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</si>
  <si>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</si>
  <si>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</si>
  <si>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</si>
  <si>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</si>
  <si>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</si>
  <si>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</si>
  <si>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</si>
  <si>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</si>
  <si>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</si>
  <si>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</si>
  <si>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</si>
  <si>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</si>
  <si>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</si>
  <si>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</si>
  <si>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</si>
  <si>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</si>
  <si>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</si>
  <si>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</si>
  <si>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</si>
  <si>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</si>
  <si>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</si>
  <si>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</si>
  <si>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</si>
  <si>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</si>
  <si>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</si>
  <si>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</si>
  <si>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</si>
  <si>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</si>
  <si>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</si>
  <si>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</si>
  <si>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</si>
  <si>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</si>
  <si>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</si>
  <si>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</si>
  <si>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</si>
  <si>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</si>
  <si>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</si>
  <si>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</si>
  <si>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</si>
  <si>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</si>
  <si>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</si>
  <si>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</si>
  <si>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</si>
  <si>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</si>
  <si>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</si>
  <si>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</si>
  <si>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</si>
  <si>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</si>
  <si>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</si>
  <si>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</si>
  <si>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</si>
  <si>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</si>
  <si>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</si>
  <si>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</si>
  <si>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</si>
  <si>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</si>
  <si>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</si>
  <si>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</si>
  <si>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</si>
  <si>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</si>
  <si>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</si>
  <si>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</si>
  <si>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</si>
  <si>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</si>
  <si>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</si>
  <si>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</si>
  <si>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</si>
  <si>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</si>
  <si>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</si>
  <si>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</si>
  <si>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</si>
  <si>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</si>
  <si>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</si>
  <si>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</si>
  <si>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</si>
  <si>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</si>
  <si>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</si>
  <si>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</si>
  <si>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</si>
  <si>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</si>
  <si>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</si>
  <si>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</si>
  <si>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</si>
  <si>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</si>
  <si>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</si>
  <si>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</si>
  <si>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</si>
  <si>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</si>
  <si>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</si>
  <si>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</si>
  <si>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</si>
  <si>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</si>
  <si>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</si>
  <si>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</si>
  <si>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</si>
  <si>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</si>
  <si>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</si>
  <si>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</si>
  <si>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</si>
  <si>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</si>
  <si>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</si>
  <si>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</si>
  <si>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</si>
  <si>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</si>
  <si>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</si>
  <si>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</si>
  <si>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</si>
  <si>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</si>
  <si>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</si>
  <si>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</si>
  <si>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</si>
  <si>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</si>
  <si>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</si>
  <si>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</si>
  <si>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</si>
  <si>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</si>
  <si>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</si>
  <si>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</si>
  <si>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</si>
  <si>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</si>
  <si>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</si>
  <si>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</si>
  <si>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</si>
  <si>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</si>
  <si>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</si>
  <si>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</si>
  <si>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</si>
  <si>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</si>
  <si>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</si>
  <si>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</si>
  <si>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</si>
  <si>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</si>
  <si>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</si>
  <si>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</si>
  <si>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</si>
  <si>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</si>
  <si>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</si>
  <si>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</si>
  <si>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</si>
  <si>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</si>
  <si>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</si>
  <si>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</si>
  <si>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</si>
  <si>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</si>
  <si>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</si>
  <si>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</si>
  <si>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</si>
  <si>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</si>
  <si>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</si>
  <si>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</si>
  <si>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</si>
  <si>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</si>
  <si>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</si>
  <si>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</si>
  <si>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</si>
  <si>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</si>
  <si>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</si>
  <si>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</si>
  <si>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</si>
  <si>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</si>
  <si>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</si>
  <si>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</si>
  <si>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</si>
  <si>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</si>
  <si>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</si>
  <si>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</si>
  <si>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</si>
  <si>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</si>
  <si>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</si>
  <si>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</si>
  <si>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</si>
  <si>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</si>
  <si>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</si>
  <si>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</si>
  <si>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</si>
  <si>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</si>
  <si>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</si>
  <si>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</si>
  <si>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</si>
  <si>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</si>
  <si>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</si>
  <si>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</si>
  <si>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</si>
  <si>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</si>
  <si>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</si>
  <si>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</si>
  <si>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</si>
  <si>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</si>
  <si>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</si>
  <si>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</si>
  <si>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</si>
  <si>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</si>
  <si>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</si>
  <si>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</si>
  <si>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</si>
  <si>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</si>
  <si>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</si>
  <si>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</si>
  <si>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</si>
  <si>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</si>
  <si>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</si>
  <si>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</si>
  <si>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</si>
  <si>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</si>
  <si>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</si>
  <si>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</si>
  <si>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</si>
  <si>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</si>
  <si>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</si>
  <si>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</si>
  <si>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</si>
  <si>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</si>
  <si>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</si>
  <si>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</si>
  <si>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</si>
  <si>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</si>
  <si>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</si>
  <si>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</si>
  <si>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</si>
  <si>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</si>
  <si>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</si>
  <si>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</si>
  <si>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</si>
  <si>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</si>
  <si>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</si>
  <si>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</si>
  <si>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</si>
  <si>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</si>
  <si>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</si>
  <si>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</si>
  <si>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</si>
  <si>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</si>
  <si>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</si>
  <si>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</si>
  <si>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</si>
  <si>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</si>
  <si>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</si>
  <si>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</si>
  <si>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</si>
  <si>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</si>
  <si>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</si>
  <si>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</si>
  <si>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</si>
  <si>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</si>
  <si>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</si>
  <si>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</si>
  <si>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</si>
  <si>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</si>
  <si>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</si>
  <si>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</si>
  <si>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</si>
  <si>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</si>
  <si>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</si>
  <si>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</si>
  <si>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</si>
  <si>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</si>
  <si>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</si>
  <si>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</si>
  <si>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</si>
  <si>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</si>
  <si>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</si>
  <si>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</si>
  <si>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</si>
  <si>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</si>
  <si>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</si>
  <si>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</si>
  <si>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</si>
  <si>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</si>
  <si>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</si>
  <si>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</si>
  <si>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</si>
  <si>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</si>
  <si>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</si>
  <si>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</si>
  <si>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</si>
  <si>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</si>
  <si>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</si>
  <si>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</si>
  <si>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</si>
  <si>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</si>
  <si>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</si>
  <si>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</si>
  <si>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</si>
  <si>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</si>
  <si>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</si>
  <si>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</si>
  <si>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</si>
  <si>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</si>
  <si>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</si>
  <si>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</si>
  <si>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</si>
  <si>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</si>
  <si>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</si>
  <si>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</si>
  <si>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</si>
  <si>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</si>
  <si>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</si>
  <si>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</si>
  <si>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</si>
  <si>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</si>
  <si>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</si>
  <si>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</si>
  <si>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</si>
  <si>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</si>
  <si>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</si>
  <si>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</si>
  <si>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</si>
  <si>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</si>
  <si>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</si>
  <si>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</si>
  <si>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</si>
  <si>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</si>
  <si>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</si>
  <si>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</si>
  <si>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</si>
  <si>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</si>
  <si>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</si>
  <si>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</si>
  <si>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</si>
  <si>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</si>
  <si>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</si>
  <si>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</si>
  <si>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</si>
  <si>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</si>
  <si>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</si>
  <si>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</si>
  <si>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</si>
  <si>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</si>
  <si>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</si>
  <si>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</si>
  <si>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</si>
  <si>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</si>
  <si>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</si>
  <si>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</si>
  <si>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</si>
  <si>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</si>
  <si>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</si>
  <si>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</si>
  <si>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</si>
  <si>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</si>
  <si>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</si>
  <si>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</si>
  <si>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</si>
  <si>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</si>
  <si>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</si>
  <si>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</si>
  <si>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</si>
  <si>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</si>
  <si>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</si>
  <si>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</si>
  <si>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</si>
  <si>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</si>
  <si>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</si>
  <si>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</si>
  <si>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</si>
  <si>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</si>
  <si>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</si>
  <si>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</si>
  <si>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</si>
  <si>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</si>
  <si>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</si>
  <si>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</si>
  <si>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</si>
  <si>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</si>
  <si>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</si>
  <si>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</si>
  <si>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</si>
  <si>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</si>
  <si>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</si>
  <si>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</si>
  <si>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</si>
  <si>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</si>
  <si>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</si>
  <si>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</si>
  <si>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</si>
  <si>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</si>
  <si>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</si>
  <si>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</si>
  <si>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</si>
  <si>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</si>
  <si>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</si>
  <si>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</si>
  <si>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</si>
  <si>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</si>
  <si>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</si>
  <si>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</si>
  <si>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</si>
  <si>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</si>
  <si>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</si>
  <si>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</si>
  <si>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</si>
  <si>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</si>
  <si>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</si>
  <si>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</si>
  <si>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</si>
  <si>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</si>
  <si>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</si>
  <si>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</si>
  <si>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</si>
  <si>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</si>
  <si>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</si>
  <si>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</si>
  <si>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</si>
  <si>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</si>
  <si>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</si>
  <si>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</si>
  <si>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</si>
  <si>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</si>
  <si>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</si>
  <si>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</si>
  <si>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</si>
  <si>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</si>
  <si>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</si>
  <si>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</si>
  <si>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</si>
  <si>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</si>
  <si>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</si>
  <si>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</si>
  <si>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</si>
  <si>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</si>
  <si>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</si>
  <si>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</si>
  <si>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</si>
  <si>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</si>
  <si>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</si>
  <si>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</si>
  <si>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</si>
  <si>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</si>
  <si>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</si>
  <si>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</si>
  <si>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</si>
  <si>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</si>
  <si>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</si>
  <si>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</si>
  <si>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</si>
  <si>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</si>
  <si>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</si>
  <si>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</si>
  <si>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</si>
  <si>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</si>
  <si>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</si>
  <si>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</si>
  <si>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</si>
  <si>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</si>
  <si>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</si>
  <si>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</si>
  <si>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</si>
  <si>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</si>
  <si>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</si>
  <si>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</si>
  <si>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</si>
  <si>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</si>
  <si>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</si>
  <si>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</si>
  <si>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</si>
  <si>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</si>
  <si>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</si>
  <si>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</si>
  <si>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</si>
  <si>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</si>
  <si>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</si>
  <si>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</si>
  <si>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</si>
  <si>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</si>
  <si>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</si>
  <si>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</si>
  <si>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</si>
  <si>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</si>
  <si>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</si>
  <si>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</si>
  <si>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</si>
  <si>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</si>
  <si>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</si>
  <si>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</si>
  <si>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</si>
  <si>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</si>
  <si>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</si>
  <si>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</si>
  <si>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</si>
  <si>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</si>
  <si>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</si>
  <si>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</si>
  <si>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</si>
  <si>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</si>
  <si>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</si>
  <si>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</si>
  <si>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</si>
  <si>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</si>
  <si>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</si>
  <si>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</si>
  <si>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</si>
  <si>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</si>
  <si>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</si>
  <si>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</si>
  <si>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</si>
  <si>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</si>
  <si>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</si>
  <si>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</si>
  <si>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</si>
  <si>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</si>
  <si>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</si>
  <si>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</si>
  <si>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</si>
  <si>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</si>
  <si>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</si>
  <si>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</si>
  <si>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</si>
  <si>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</si>
  <si>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</si>
  <si>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</si>
  <si>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</si>
  <si>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</si>
  <si>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</si>
  <si>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</si>
  <si>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</si>
  <si>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</si>
  <si>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</si>
  <si>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</si>
  <si>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</si>
  <si>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</si>
  <si>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</si>
  <si>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</si>
  <si>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</si>
  <si>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</si>
  <si>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</si>
  <si>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</si>
  <si>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</si>
  <si>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</si>
  <si>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</si>
  <si>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</si>
  <si>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</si>
  <si>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</si>
  <si>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</si>
  <si>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</si>
  <si>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</si>
  <si>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</si>
  <si>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</si>
  <si>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</si>
  <si>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</si>
  <si>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</si>
  <si>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</si>
  <si>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</si>
  <si>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</si>
  <si>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</si>
  <si>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</si>
  <si>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</si>
  <si>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</si>
  <si>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</si>
  <si>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</si>
  <si>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</si>
  <si>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</si>
  <si>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</si>
  <si>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</si>
  <si>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</si>
  <si>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</si>
  <si>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</si>
  <si>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</si>
  <si>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</si>
  <si>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</si>
  <si>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</si>
  <si>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</si>
  <si>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</si>
  <si>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</si>
  <si>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</si>
  <si>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</si>
  <si>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</si>
  <si>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</si>
  <si>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</si>
  <si>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</si>
  <si>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</si>
  <si>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</si>
  <si>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</si>
  <si>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</si>
  <si>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</si>
  <si>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</si>
  <si>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</si>
  <si>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</si>
  <si>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</si>
  <si>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</si>
  <si>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</si>
  <si>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</si>
  <si>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</si>
  <si>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</si>
  <si>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</si>
  <si>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</si>
  <si>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</si>
  <si>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</si>
  <si>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</si>
  <si>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</si>
  <si>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</si>
  <si>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</si>
  <si>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</si>
  <si>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</si>
  <si>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</si>
  <si>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</si>
  <si>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</si>
  <si>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</si>
  <si>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</si>
  <si>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</si>
  <si>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</si>
  <si>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</si>
  <si>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</si>
  <si>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</si>
  <si>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</si>
  <si>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</si>
  <si>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</si>
  <si>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</si>
  <si>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</si>
  <si>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</si>
  <si>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</si>
  <si>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</si>
  <si>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</si>
  <si>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</si>
  <si>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</si>
  <si>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</si>
  <si>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</si>
  <si>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</si>
  <si>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</si>
  <si>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</si>
  <si>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</si>
  <si>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</si>
  <si>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</si>
  <si>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</si>
  <si>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</si>
  <si>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</si>
  <si>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</si>
  <si>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</si>
  <si>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</si>
  <si>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</si>
  <si>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</si>
  <si>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</si>
  <si>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</si>
  <si>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</si>
  <si>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</si>
  <si>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</si>
  <si>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</si>
  <si>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</si>
  <si>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</si>
  <si>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</si>
  <si>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</si>
  <si>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</si>
  <si>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</si>
  <si>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</si>
  <si>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</si>
  <si>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</si>
  <si>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</si>
  <si>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</si>
  <si>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</si>
  <si>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</si>
  <si>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</si>
  <si>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</si>
  <si>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</si>
  <si>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</si>
  <si>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</si>
  <si>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</si>
  <si>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</si>
  <si>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</si>
  <si>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</si>
  <si>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</si>
  <si>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</si>
  <si>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</si>
  <si>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</si>
  <si>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</si>
  <si>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</si>
  <si>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</si>
  <si>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</si>
  <si>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</si>
  <si>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</si>
  <si>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</si>
  <si>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</si>
  <si>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</si>
  <si>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</si>
  <si>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</si>
  <si>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</si>
  <si>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</si>
  <si>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</si>
  <si>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</si>
  <si>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</si>
  <si>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</si>
  <si>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</si>
  <si>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</si>
  <si>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</si>
  <si>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</si>
  <si>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</si>
  <si>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</si>
  <si>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</si>
  <si>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</si>
  <si>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</si>
  <si>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</si>
  <si>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</si>
  <si>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</si>
  <si>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</si>
  <si>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</si>
  <si>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</si>
  <si>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</si>
  <si>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</si>
  <si>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</si>
  <si>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</si>
  <si>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</si>
  <si>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</si>
  <si>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</si>
  <si>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</si>
  <si>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</si>
  <si>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</si>
  <si>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</si>
  <si>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</si>
  <si>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</si>
  <si>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</si>
  <si>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</si>
  <si>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</si>
  <si>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</si>
  <si>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</si>
  <si>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</si>
  <si>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</si>
  <si>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</si>
  <si>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</si>
  <si>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</si>
  <si>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</si>
  <si>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</si>
  <si>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</si>
  <si>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</si>
  <si>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</si>
  <si>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</si>
  <si>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</si>
  <si>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</si>
  <si>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</si>
  <si>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</si>
  <si>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</si>
  <si>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</si>
  <si>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</si>
  <si>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</si>
  <si>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</si>
  <si>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</si>
  <si>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</si>
  <si>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</si>
  <si>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</si>
  <si>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</si>
  <si>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</si>
  <si>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</si>
  <si>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</si>
  <si>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</si>
  <si>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</si>
  <si>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</si>
  <si>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</si>
  <si>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</si>
  <si>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</si>
  <si>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</si>
  <si>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</si>
  <si>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</si>
  <si>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</si>
  <si>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</si>
  <si>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</si>
  <si>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</si>
  <si>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</si>
  <si>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</si>
  <si>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</si>
  <si>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</si>
  <si>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</si>
  <si>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</si>
  <si>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</si>
  <si>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</si>
  <si>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</si>
  <si>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</si>
  <si>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</si>
  <si>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</si>
  <si>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</si>
  <si>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</si>
  <si>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</si>
  <si>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</si>
  <si>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</si>
  <si>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</si>
  <si>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</si>
  <si>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</si>
  <si>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</si>
  <si>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</si>
  <si>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</si>
  <si>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</si>
  <si>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</si>
  <si>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</si>
  <si>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</si>
  <si>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</si>
  <si>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</si>
  <si>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</si>
  <si>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</si>
  <si>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</si>
  <si>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</si>
  <si>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</si>
  <si>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</si>
  <si>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</si>
  <si>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</si>
  <si>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</si>
  <si>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</si>
  <si>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</si>
  <si>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</si>
  <si>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</si>
  <si>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</si>
  <si>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</si>
  <si>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</si>
  <si>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</si>
  <si>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</si>
  <si>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</si>
  <si>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</si>
  <si>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</si>
  <si>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</si>
  <si>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</si>
  <si>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</si>
  <si>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</si>
  <si>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</si>
  <si>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</si>
  <si>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</si>
  <si>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</si>
  <si>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</si>
  <si>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</si>
  <si>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</si>
  <si>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</si>
  <si>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</si>
  <si>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</si>
  <si>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</si>
  <si>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</si>
  <si>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</si>
  <si>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</si>
  <si>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</si>
  <si>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</si>
  <si>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</si>
  <si>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</si>
  <si>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</si>
  <si>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</si>
  <si>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</si>
  <si>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</si>
  <si>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</si>
  <si>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</si>
  <si>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</si>
  <si>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</si>
  <si>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</si>
  <si>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</si>
  <si>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</si>
  <si>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</si>
  <si>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</si>
  <si>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</si>
  <si>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</si>
  <si>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</si>
  <si>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</si>
  <si>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</si>
  <si>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</si>
  <si>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</si>
  <si>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</si>
  <si>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</si>
  <si>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</si>
  <si>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</si>
  <si>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</si>
  <si>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</si>
  <si>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</si>
  <si>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</si>
  <si>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</si>
  <si>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</si>
  <si>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</si>
  <si>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</si>
  <si>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</si>
  <si>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</si>
  <si>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</si>
  <si>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</si>
  <si>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</si>
  <si>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</si>
  <si>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</si>
  <si>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</si>
  <si>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</si>
  <si>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</si>
  <si>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</si>
  <si>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</si>
  <si>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</si>
  <si>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</si>
  <si>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</si>
  <si>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</si>
  <si>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</si>
  <si>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</si>
  <si>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</si>
  <si>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</si>
  <si>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</si>
  <si>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</si>
  <si>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</si>
  <si>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</si>
  <si>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</si>
  <si>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</si>
  <si>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</si>
  <si>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</si>
  <si>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</si>
  <si>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</si>
  <si>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</si>
  <si>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</si>
  <si>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</si>
  <si>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</si>
  <si>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</si>
  <si>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</si>
  <si>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</si>
  <si>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</si>
  <si>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</si>
  <si>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</si>
  <si>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</si>
  <si>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</si>
  <si>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</si>
  <si>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</si>
  <si>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</si>
  <si>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</si>
  <si>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</si>
  <si>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</si>
  <si>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</si>
  <si>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</si>
  <si>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</si>
  <si>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</si>
  <si>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</si>
  <si>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</si>
  <si>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</si>
  <si>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</si>
  <si>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</si>
  <si>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</si>
  <si>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</si>
  <si>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</si>
  <si>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</si>
  <si>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</si>
  <si>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</si>
  <si>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</si>
  <si>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</si>
  <si>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</si>
  <si>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</si>
  <si>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</si>
  <si>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</si>
  <si>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</si>
  <si>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</si>
  <si>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</si>
  <si>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</si>
  <si>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</si>
  <si>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</si>
  <si>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</si>
  <si>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</si>
  <si>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</si>
  <si>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</si>
  <si>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</si>
  <si>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</si>
  <si>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</si>
  <si>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</si>
  <si>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</si>
  <si>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</si>
  <si>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</si>
  <si>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</si>
  <si>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</si>
  <si>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</si>
  <si>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</si>
  <si>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</si>
  <si>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</si>
  <si>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</si>
  <si>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</si>
  <si>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</si>
  <si>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</si>
  <si>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</si>
  <si>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</si>
  <si>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</si>
  <si>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</si>
  <si>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</si>
  <si>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</si>
  <si>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</si>
  <si>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</si>
  <si>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</si>
  <si>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</si>
  <si>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</si>
  <si>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</si>
  <si>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</si>
  <si>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</si>
  <si>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</si>
  <si>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</si>
  <si>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</si>
  <si>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</si>
  <si>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</si>
  <si>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</si>
  <si>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</si>
  <si>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</si>
  <si>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</si>
  <si>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</si>
  <si>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</si>
  <si>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</si>
  <si>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</si>
  <si>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</si>
  <si>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</si>
  <si>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</si>
  <si>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</si>
  <si>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</si>
  <si>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</si>
  <si>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</si>
  <si>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</si>
  <si>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</si>
  <si>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</si>
  <si>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</si>
  <si>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</si>
  <si>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</si>
  <si>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</si>
  <si>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</si>
  <si>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</si>
  <si>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</si>
  <si>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</si>
  <si>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</si>
  <si>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</si>
  <si>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</si>
  <si>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</si>
  <si>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</si>
  <si>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</si>
  <si>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</si>
  <si>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</si>
  <si>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</si>
  <si>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</si>
  <si>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</si>
  <si>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</si>
  <si>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</si>
  <si>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</si>
  <si>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</si>
  <si>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</si>
  <si>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</si>
  <si>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</si>
  <si>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</si>
  <si>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</si>
  <si>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</si>
  <si>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</si>
  <si>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</si>
  <si>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</si>
  <si>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</si>
  <si>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</si>
  <si>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</si>
  <si>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</si>
  <si>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</si>
  <si>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</si>
  <si>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</si>
  <si>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</si>
  <si>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</si>
  <si>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</si>
  <si>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</si>
  <si>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</si>
  <si>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</si>
  <si>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</si>
  <si>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</si>
  <si>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</si>
  <si>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</si>
  <si>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</si>
  <si>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</si>
  <si>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</si>
  <si>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</si>
  <si>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</si>
  <si>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</si>
  <si>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</si>
  <si>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</si>
  <si>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</si>
  <si>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</si>
  <si>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</si>
  <si>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</si>
  <si>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</si>
  <si>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</si>
  <si>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</si>
  <si>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</si>
  <si>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</si>
  <si>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</si>
  <si>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</si>
  <si>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</si>
  <si>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</si>
  <si>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</si>
  <si>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</si>
  <si>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</si>
  <si>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</si>
  <si>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</si>
  <si>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</si>
  <si>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</si>
  <si>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</si>
  <si>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</si>
  <si>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</si>
  <si>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</si>
  <si>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</si>
  <si>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</si>
  <si>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</si>
  <si>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</si>
  <si>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</si>
  <si>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</si>
  <si>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</si>
  <si>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</si>
  <si>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</si>
  <si>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</si>
  <si>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</si>
  <si>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</si>
  <si>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</si>
  <si>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</si>
  <si>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</si>
  <si>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</si>
  <si>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</si>
  <si>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</si>
  <si>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</si>
  <si>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</si>
  <si>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</si>
  <si>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</si>
  <si>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</si>
  <si>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</si>
  <si>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</si>
  <si>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</si>
  <si>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</si>
  <si>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</si>
  <si>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</si>
  <si>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</si>
  <si>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</si>
  <si>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</si>
  <si>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</si>
  <si>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</si>
  <si>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</si>
  <si>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</si>
  <si>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</si>
  <si>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</si>
  <si>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</si>
  <si>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</si>
  <si>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</si>
  <si>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</si>
  <si>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</si>
  <si>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</si>
  <si>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</si>
  <si>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</si>
  <si>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</si>
  <si>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</si>
  <si>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</si>
  <si>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</si>
  <si>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</si>
  <si>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</si>
  <si>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</si>
  <si>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</si>
  <si>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</si>
  <si>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</si>
  <si>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</si>
  <si>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</si>
  <si>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</si>
  <si>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</si>
  <si>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</si>
  <si>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</si>
  <si>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</si>
  <si>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</si>
  <si>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</si>
  <si>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</si>
  <si>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</si>
  <si>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</si>
  <si>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</si>
  <si>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</si>
  <si>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</si>
  <si>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</si>
  <si>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</si>
  <si>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</si>
  <si>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</si>
  <si>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</si>
  <si>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</si>
  <si>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</si>
  <si>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</si>
  <si>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</si>
  <si>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</si>
  <si>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</si>
  <si>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</si>
  <si>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</si>
  <si>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</si>
  <si>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</si>
  <si>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</si>
  <si>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</si>
  <si>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</si>
  <si>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</si>
  <si>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</si>
  <si>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</si>
  <si>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</si>
  <si>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</si>
  <si>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</si>
  <si>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</si>
  <si>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</si>
  <si>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</si>
  <si>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</si>
  <si>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</si>
  <si>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</si>
  <si>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</si>
  <si>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</si>
  <si>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</si>
  <si>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</si>
  <si>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</si>
  <si>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</si>
  <si>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</si>
  <si>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</si>
  <si>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</si>
  <si>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</si>
  <si>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</si>
  <si>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</si>
  <si>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</si>
  <si>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</si>
  <si>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</si>
  <si>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</si>
  <si>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</si>
  <si>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</si>
  <si>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</si>
  <si>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</si>
  <si>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</si>
  <si>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</si>
  <si>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</si>
  <si>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</si>
  <si>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</si>
  <si>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</si>
  <si>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</si>
  <si>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</si>
  <si>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</si>
  <si>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</si>
  <si>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</si>
  <si>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</si>
  <si>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</si>
  <si>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</si>
  <si>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</si>
  <si>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</si>
  <si>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</si>
  <si>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</si>
  <si>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</si>
  <si>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</si>
  <si>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</si>
  <si>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</si>
  <si>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</si>
  <si>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</si>
  <si>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</si>
  <si>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</si>
  <si>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</si>
  <si>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</si>
  <si>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</si>
  <si>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</si>
  <si>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</si>
  <si>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</si>
  <si>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</si>
  <si>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</si>
  <si>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</si>
  <si>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</si>
  <si>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</si>
  <si>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</si>
  <si>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</si>
  <si>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</si>
  <si>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</si>
  <si>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</si>
  <si>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</si>
  <si>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</si>
  <si>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</si>
  <si>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</si>
  <si>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</si>
  <si>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</si>
  <si>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</si>
  <si>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</si>
  <si>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</si>
  <si>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</si>
  <si>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</si>
  <si>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</si>
  <si>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</si>
  <si>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</si>
  <si>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</si>
  <si>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</si>
  <si>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</si>
  <si>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</si>
  <si>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</si>
  <si>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</si>
  <si>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</si>
  <si>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</si>
  <si>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</si>
  <si>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</si>
  <si>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</si>
  <si>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</si>
  <si>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</si>
  <si>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</si>
  <si>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</si>
  <si>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</si>
  <si>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</si>
  <si>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</si>
  <si>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</si>
  <si>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</si>
  <si>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</si>
  <si>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</si>
  <si>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</si>
  <si>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</si>
  <si>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</si>
  <si>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</si>
  <si>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</si>
  <si>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</si>
  <si>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</si>
  <si>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</si>
  <si>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</si>
  <si>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</si>
  <si>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</si>
  <si>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</si>
  <si>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</si>
  <si>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</si>
  <si>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</si>
  <si>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</si>
  <si>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</si>
  <si>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</si>
  <si>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</si>
  <si>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</si>
  <si>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</si>
  <si>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</si>
  <si>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</si>
  <si>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</si>
  <si>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</si>
  <si>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</si>
  <si>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</si>
  <si>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</si>
  <si>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</si>
  <si>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</si>
  <si>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</si>
  <si>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</si>
  <si>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</si>
  <si>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</si>
  <si>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</si>
  <si>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</si>
  <si>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</si>
  <si>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</si>
  <si>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</si>
  <si>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</si>
  <si>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</si>
  <si>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</si>
  <si>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</si>
  <si>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</si>
  <si>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</si>
  <si>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</si>
  <si>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</si>
  <si>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</si>
  <si>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</si>
  <si>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</si>
  <si>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</si>
  <si>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</si>
  <si>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</si>
  <si>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</si>
  <si>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</si>
  <si>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</si>
  <si>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</si>
  <si>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</si>
  <si>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</si>
  <si>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</si>
  <si>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</si>
  <si>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</si>
  <si>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</si>
  <si>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</si>
  <si>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</si>
  <si>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</si>
  <si>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</si>
  <si>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</si>
  <si>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</si>
  <si>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</si>
  <si>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</si>
  <si>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</si>
  <si>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</si>
  <si>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</si>
  <si>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</si>
  <si>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</si>
  <si>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</si>
  <si>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</si>
  <si>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</si>
  <si>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</si>
  <si>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</si>
  <si>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</si>
  <si>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</si>
  <si>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</si>
  <si>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</si>
  <si>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</si>
  <si>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</si>
  <si>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</si>
  <si>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</si>
  <si>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</si>
  <si>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</si>
  <si>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</si>
  <si>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</si>
  <si>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</si>
  <si>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</si>
  <si>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</si>
  <si>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</si>
  <si>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</si>
  <si>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</si>
  <si>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</si>
  <si>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</si>
  <si>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</si>
  <si>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</si>
  <si>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</si>
  <si>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</si>
  <si>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</si>
  <si>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</si>
  <si>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</si>
  <si>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</si>
  <si>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</si>
  <si>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</si>
  <si>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</si>
  <si>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</si>
  <si>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</si>
  <si>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</si>
  <si>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</si>
  <si>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</si>
  <si>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</si>
  <si>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</si>
  <si>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</si>
  <si>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</si>
  <si>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</si>
  <si>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</si>
  <si>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</si>
  <si>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</si>
  <si>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</si>
  <si>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</si>
  <si>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</si>
  <si>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</si>
  <si>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</si>
  <si>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</si>
  <si>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</si>
  <si>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</si>
  <si>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</si>
  <si>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</si>
  <si>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</si>
  <si>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</si>
  <si>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</si>
  <si>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</si>
  <si>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</si>
  <si>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</si>
  <si>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</si>
  <si>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</si>
  <si>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</si>
  <si>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</si>
  <si>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</si>
  <si>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</si>
  <si>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</si>
  <si>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</si>
  <si>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</si>
  <si>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</si>
  <si>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</si>
  <si>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</si>
  <si>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</si>
  <si>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</si>
  <si>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</si>
  <si>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</si>
  <si>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</si>
  <si>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</si>
  <si>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</si>
  <si>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</si>
  <si>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</si>
  <si>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</si>
  <si>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</si>
  <si>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</si>
  <si>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</si>
  <si>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</si>
  <si>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</si>
  <si>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</si>
  <si>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</si>
  <si>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</si>
  <si>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</si>
  <si>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</si>
  <si>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</si>
  <si>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</si>
  <si>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</si>
  <si>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</si>
  <si>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</si>
  <si>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</si>
  <si>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</si>
  <si>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</si>
  <si>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</si>
  <si>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</si>
  <si>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</si>
  <si>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</si>
  <si>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</si>
  <si>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</si>
  <si>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</si>
  <si>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</si>
  <si>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</si>
  <si>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</si>
  <si>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</si>
  <si>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</si>
  <si>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</si>
  <si>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</si>
  <si>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</si>
  <si>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</si>
  <si>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</si>
  <si>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</si>
  <si>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</si>
  <si>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</si>
  <si>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</si>
  <si>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</si>
  <si>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</si>
  <si>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</si>
  <si>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</si>
  <si>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</si>
  <si>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</si>
  <si>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</si>
  <si>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</si>
  <si>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</si>
  <si>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</si>
  <si>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</si>
  <si>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</si>
  <si>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</si>
  <si>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</si>
  <si>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</si>
  <si>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</si>
  <si>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</si>
  <si>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</si>
  <si>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</si>
  <si>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</si>
  <si>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</si>
  <si>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</si>
  <si>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</si>
  <si>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</si>
  <si>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</si>
  <si>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</si>
  <si>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</si>
  <si>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</si>
  <si>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</si>
  <si>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</si>
  <si>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</si>
  <si>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</si>
  <si>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</si>
  <si>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</si>
  <si>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</si>
  <si>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</si>
  <si>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</si>
  <si>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</si>
  <si>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</si>
  <si>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</si>
  <si>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</si>
  <si>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</si>
  <si>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</si>
  <si>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</si>
  <si>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</si>
  <si>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</si>
  <si>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</si>
  <si>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</si>
  <si>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</si>
  <si>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</si>
  <si>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</si>
  <si>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</si>
  <si>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</si>
  <si>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</si>
  <si>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</si>
  <si>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</si>
  <si>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</si>
  <si>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</si>
  <si>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</si>
  <si>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</si>
  <si>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</si>
  <si>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</si>
  <si>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</si>
  <si>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</si>
  <si>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</si>
  <si>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</si>
  <si>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</si>
  <si>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</si>
  <si>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</si>
  <si>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</si>
  <si>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</si>
  <si>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</si>
  <si>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</si>
  <si>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</si>
  <si>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</si>
  <si>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</si>
  <si>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</si>
  <si>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</si>
  <si>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</si>
  <si>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</si>
  <si>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</si>
  <si>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</si>
  <si>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</si>
  <si>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</si>
  <si>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</si>
  <si>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</si>
  <si>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</si>
  <si>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</si>
  <si>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</si>
  <si>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</si>
  <si>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</si>
  <si>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</si>
  <si>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</si>
  <si>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</si>
  <si>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</si>
  <si>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</si>
  <si>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</si>
  <si>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</si>
  <si>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</si>
  <si>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</si>
  <si>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</si>
  <si>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</si>
  <si>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</si>
  <si>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</si>
  <si>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</si>
  <si>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</si>
  <si>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</si>
  <si>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</si>
  <si>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</si>
  <si>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</si>
  <si>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</si>
  <si>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</si>
  <si>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</si>
  <si>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</si>
  <si>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</si>
  <si>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</si>
  <si>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</si>
  <si>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</si>
  <si>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</si>
  <si>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</si>
  <si>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</si>
  <si>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</si>
  <si>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</si>
  <si>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</si>
  <si>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</si>
  <si>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</si>
  <si>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</si>
  <si>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</si>
  <si>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</si>
  <si>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</si>
  <si>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</si>
  <si>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</si>
  <si>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</si>
  <si>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</si>
  <si>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</si>
  <si>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</si>
  <si>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</si>
  <si>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</si>
  <si>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</si>
  <si>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</si>
  <si>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</si>
  <si>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</si>
  <si>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</si>
  <si>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</si>
  <si>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</si>
  <si>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</si>
  <si>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</si>
  <si>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</si>
  <si>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</si>
  <si>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</si>
  <si>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</si>
  <si>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</si>
  <si>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</si>
  <si>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</si>
  <si>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</si>
  <si>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</si>
  <si>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</si>
  <si>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</si>
  <si>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</si>
  <si>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</si>
  <si>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</si>
  <si>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</si>
  <si>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</si>
  <si>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</si>
  <si>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</si>
  <si>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</si>
  <si>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</si>
  <si>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</si>
  <si>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</si>
  <si>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</si>
  <si>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</si>
  <si>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</si>
  <si>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</si>
  <si>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</si>
  <si>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</si>
  <si>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</si>
  <si>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</si>
  <si>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</si>
  <si>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</si>
  <si>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</si>
  <si>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</si>
  <si>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</si>
  <si>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</si>
  <si>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</si>
  <si>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</si>
  <si>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</si>
  <si>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</si>
  <si>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</si>
  <si>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</si>
  <si>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</si>
  <si>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</si>
  <si>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</si>
  <si>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</si>
  <si>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</si>
  <si>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</si>
  <si>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</si>
  <si>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</si>
  <si>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</si>
  <si>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</si>
  <si>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</si>
  <si>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</si>
  <si>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</si>
  <si>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</si>
  <si>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</si>
  <si>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</si>
  <si>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</si>
  <si>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</si>
  <si>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</si>
  <si>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</si>
  <si>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</si>
  <si>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</si>
  <si>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</si>
  <si>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</si>
  <si>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</si>
  <si>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</si>
  <si>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</si>
  <si>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</si>
  <si>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</si>
  <si>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</si>
  <si>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</si>
  <si>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</si>
  <si>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</si>
  <si>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</si>
  <si>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</si>
  <si>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</si>
  <si>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</si>
  <si>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</si>
  <si>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</si>
  <si>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</si>
  <si>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</si>
  <si>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</si>
  <si>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</si>
  <si>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</si>
  <si>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</si>
  <si>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</si>
  <si>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</si>
  <si>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</si>
  <si>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</si>
  <si>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</si>
  <si>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</si>
  <si>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</si>
  <si>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</si>
  <si>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</si>
  <si>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</si>
  <si>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</si>
  <si>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</si>
  <si>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</si>
  <si>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</si>
  <si>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</si>
  <si>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</si>
  <si>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</si>
  <si>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</si>
  <si>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</si>
  <si>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</si>
  <si>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</si>
  <si>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</si>
  <si>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</si>
  <si>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</si>
  <si>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</si>
  <si>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</si>
  <si>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</si>
  <si>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</si>
  <si>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</si>
  <si>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</si>
  <si>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</si>
  <si>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</si>
  <si>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</si>
  <si>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</si>
  <si>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</si>
  <si>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</si>
  <si>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</si>
  <si>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</si>
  <si>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</si>
  <si>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</si>
  <si>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</si>
  <si>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</si>
  <si>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</si>
  <si>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</si>
  <si>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</si>
  <si>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</si>
  <si>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</si>
  <si>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</si>
  <si>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</si>
  <si>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</si>
  <si>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</si>
  <si>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</si>
  <si>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</si>
  <si>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</si>
  <si>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</si>
  <si>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</si>
  <si>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</si>
  <si>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</si>
  <si>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</si>
  <si>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</si>
  <si>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</si>
  <si>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</si>
  <si>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</si>
  <si>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</si>
  <si>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</si>
  <si>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</si>
  <si>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</si>
  <si>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</si>
  <si>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</si>
  <si>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</si>
  <si>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</si>
  <si>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</si>
  <si>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</si>
  <si>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</si>
  <si>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</si>
  <si>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</si>
  <si>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</si>
  <si>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</si>
  <si>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</si>
  <si>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</si>
  <si>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</si>
  <si>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</si>
  <si>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</si>
  <si>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</si>
  <si>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</si>
  <si>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</si>
  <si>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</si>
  <si>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</si>
  <si>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</si>
  <si>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</si>
  <si>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</si>
  <si>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</si>
  <si>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</si>
  <si>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</si>
  <si>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</si>
  <si>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</si>
  <si>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</si>
  <si>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</si>
  <si>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</si>
  <si>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</si>
  <si>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</si>
  <si>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</si>
  <si>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</si>
  <si>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</si>
  <si>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</si>
  <si>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</si>
  <si>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</si>
  <si>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</si>
  <si>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</si>
  <si>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</si>
  <si>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</si>
  <si>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</si>
  <si>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</si>
  <si>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</si>
  <si>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</si>
  <si>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</si>
  <si>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</si>
  <si>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</si>
  <si>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</si>
  <si>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</si>
  <si>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</si>
  <si>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</si>
  <si>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</si>
  <si>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</si>
  <si>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</si>
  <si>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</si>
  <si>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</si>
  <si>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</si>
  <si>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</si>
  <si>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</si>
  <si>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</si>
  <si>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</si>
  <si>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</si>
  <si>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</si>
  <si>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</si>
  <si>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</si>
  <si>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</si>
  <si>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</si>
  <si>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</si>
  <si>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</si>
  <si>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</si>
  <si>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</si>
  <si>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</si>
  <si>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</si>
  <si>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</si>
  <si>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</si>
  <si>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</si>
  <si>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</si>
  <si>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</si>
  <si>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</si>
  <si>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</si>
  <si>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</si>
  <si>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</si>
  <si>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</si>
  <si>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</si>
  <si>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</si>
  <si>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</si>
  <si>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</si>
  <si>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</si>
  <si>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</si>
  <si>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</si>
  <si>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</si>
  <si>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</si>
  <si>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</si>
  <si>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</si>
  <si>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</si>
  <si>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</si>
  <si>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</si>
  <si>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</si>
  <si>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</si>
  <si>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</si>
  <si>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</si>
  <si>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</si>
  <si>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</si>
  <si>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</si>
  <si>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</si>
  <si>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</si>
  <si>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</si>
  <si>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</si>
  <si>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</si>
  <si>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</si>
  <si>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</si>
  <si>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</si>
  <si>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</si>
  <si>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</si>
  <si>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</si>
  <si>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</si>
  <si>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</si>
  <si>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</si>
  <si>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</si>
  <si>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</si>
  <si>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</si>
  <si>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</si>
  <si>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</si>
  <si>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</si>
  <si>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</si>
  <si>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</si>
  <si>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</si>
  <si>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</si>
  <si>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</si>
  <si>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</si>
  <si>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</si>
  <si>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</si>
  <si>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</si>
  <si>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</si>
  <si>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</si>
  <si>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</si>
  <si>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</si>
  <si>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</si>
  <si>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</si>
  <si>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</si>
  <si>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</si>
  <si>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</si>
  <si>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</si>
  <si>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</si>
  <si>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</si>
  <si>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</si>
  <si>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</si>
  <si>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</si>
  <si>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</si>
  <si>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</si>
  <si>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</si>
  <si>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</si>
  <si>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</si>
  <si>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</si>
  <si>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</si>
  <si>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</si>
  <si>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</si>
  <si>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</si>
  <si>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</si>
  <si>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</si>
  <si>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</si>
  <si>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</si>
  <si>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</si>
  <si>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</si>
  <si>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</si>
  <si>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</si>
  <si>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</si>
  <si>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</si>
  <si>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</si>
  <si>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</si>
  <si>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</si>
  <si>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</si>
  <si>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</si>
  <si>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</si>
  <si>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</si>
  <si>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</si>
  <si>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</si>
  <si>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</si>
  <si>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</si>
  <si>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</si>
  <si>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</si>
  <si>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</si>
  <si>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</si>
  <si>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</si>
  <si>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</si>
  <si>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</si>
  <si>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</si>
  <si>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</si>
  <si>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</si>
  <si>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</si>
  <si>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</si>
  <si>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</si>
  <si>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</si>
  <si>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</si>
  <si>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</si>
  <si>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</si>
  <si>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</si>
  <si>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</si>
  <si>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</si>
  <si>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</si>
  <si>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</si>
  <si>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</si>
  <si>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</si>
  <si>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</si>
  <si>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</si>
  <si>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</si>
  <si>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</si>
  <si>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</si>
  <si>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</si>
  <si>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</si>
  <si>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</si>
  <si>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</si>
  <si>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</si>
  <si>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</si>
  <si>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</si>
  <si>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</si>
  <si>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</si>
  <si>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</si>
  <si>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</si>
  <si>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</si>
  <si>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</si>
  <si>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</si>
  <si>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</si>
  <si>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</si>
  <si>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</si>
  <si>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</si>
  <si>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</si>
  <si>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</si>
  <si>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</si>
  <si>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</si>
  <si>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</si>
  <si>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</si>
  <si>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</si>
  <si>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</si>
  <si>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</si>
  <si>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</si>
  <si>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</si>
  <si>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</si>
  <si>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</si>
  <si>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</si>
  <si>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</si>
  <si>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</si>
  <si>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</si>
  <si>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</si>
  <si>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</si>
  <si>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</si>
  <si>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</si>
  <si>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</si>
  <si>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</si>
  <si>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</si>
  <si>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</si>
  <si>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</si>
  <si>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</si>
  <si>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</si>
  <si>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</si>
  <si>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</si>
  <si>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</si>
  <si>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</si>
  <si>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</si>
  <si>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</si>
  <si>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</si>
  <si>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</si>
  <si>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</si>
  <si>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</si>
  <si>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</si>
  <si>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</si>
  <si>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</si>
  <si>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</si>
  <si>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</si>
  <si>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</si>
  <si>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</si>
  <si>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</si>
  <si>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</si>
  <si>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</si>
  <si>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</si>
  <si>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</si>
  <si>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</si>
  <si>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</si>
  <si>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</si>
  <si>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</si>
  <si>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</si>
  <si>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</si>
  <si>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</si>
  <si>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</si>
  <si>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</si>
  <si>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</si>
  <si>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</si>
  <si>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</si>
  <si>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</si>
  <si>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</si>
  <si>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</si>
  <si>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</si>
  <si>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</si>
  <si>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</si>
  <si>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</si>
  <si>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</si>
  <si>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</si>
  <si>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</si>
  <si>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</si>
  <si>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</si>
  <si>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</si>
  <si>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</si>
  <si>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</si>
  <si>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</si>
  <si>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</si>
  <si>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</si>
  <si>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</si>
  <si>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</si>
  <si>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</si>
  <si>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</si>
  <si>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</si>
  <si>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</si>
  <si>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</si>
  <si>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</si>
  <si>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</si>
  <si>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</si>
  <si>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</si>
  <si>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</si>
  <si>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</si>
  <si>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</si>
  <si>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</si>
  <si>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</si>
  <si>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</si>
  <si>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</si>
  <si>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</si>
  <si>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</si>
  <si>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</si>
  <si>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</si>
  <si>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</si>
  <si>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</si>
  <si>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</si>
  <si>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</si>
  <si>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</si>
  <si>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</si>
  <si>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</si>
  <si>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</si>
  <si>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</si>
  <si>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</si>
  <si>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</si>
  <si>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</si>
  <si>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</si>
  <si>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</si>
  <si>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</si>
  <si>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</si>
  <si>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</si>
  <si>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</si>
  <si>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</si>
  <si>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</si>
  <si>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</si>
  <si>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</si>
  <si>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</si>
  <si>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</si>
  <si>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</si>
  <si>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</si>
  <si>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</si>
  <si>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</si>
  <si>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</si>
  <si>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</si>
  <si>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</si>
  <si>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</si>
  <si>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</si>
  <si>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</si>
  <si>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</si>
  <si>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</si>
  <si>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</si>
  <si>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</si>
  <si>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</si>
  <si>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</si>
  <si>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</si>
  <si>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</si>
  <si>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</si>
  <si>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</si>
  <si>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</si>
  <si>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</si>
  <si>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</si>
  <si>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</si>
  <si>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</si>
  <si>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</si>
  <si>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</si>
  <si>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</si>
  <si>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</si>
  <si>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</si>
  <si>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</si>
  <si>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</si>
  <si>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</si>
  <si>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</si>
  <si>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</si>
  <si>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</si>
  <si>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</si>
  <si>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</si>
  <si>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</si>
  <si>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</si>
  <si>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</si>
  <si>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</si>
  <si>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</si>
  <si>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</si>
  <si>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</si>
  <si>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</si>
  <si>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</si>
  <si>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</si>
  <si>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</si>
  <si>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</si>
  <si>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</si>
  <si>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</si>
  <si>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</si>
  <si>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</si>
  <si>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</si>
  <si>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</si>
  <si>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</si>
  <si>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</si>
  <si>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</si>
  <si>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</si>
  <si>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</si>
  <si>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</si>
  <si>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</si>
  <si>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</si>
  <si>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</si>
  <si>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</si>
  <si>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</si>
  <si>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</si>
  <si>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</si>
  <si>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</si>
  <si>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</si>
  <si>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</si>
  <si>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</si>
  <si>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</si>
  <si>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</si>
  <si>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</si>
  <si>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</si>
  <si>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</si>
  <si>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</si>
  <si>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</si>
  <si>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</si>
  <si>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</si>
  <si>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</si>
  <si>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</si>
  <si>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</si>
  <si>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</si>
  <si>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</si>
  <si>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</si>
  <si>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</si>
  <si>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</si>
  <si>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</si>
  <si>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</si>
  <si>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</si>
  <si>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</si>
  <si>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</si>
  <si>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</si>
  <si>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</si>
  <si>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</si>
  <si>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</si>
  <si>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</si>
  <si>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</si>
  <si>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</si>
  <si>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</si>
  <si>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</si>
  <si>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</si>
  <si>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</si>
  <si>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</si>
  <si>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</si>
  <si>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</si>
  <si>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</si>
  <si>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</si>
  <si>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</si>
  <si>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</si>
  <si>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</si>
  <si>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</si>
  <si>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</si>
  <si>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</si>
  <si>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</si>
  <si>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</si>
  <si>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</si>
  <si>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</si>
  <si>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</si>
  <si>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</si>
  <si>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</si>
  <si>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</si>
  <si>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</si>
  <si>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</si>
  <si>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</si>
  <si>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</si>
  <si>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</si>
  <si>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</si>
  <si>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</si>
  <si>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</si>
  <si>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</si>
  <si>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</si>
  <si>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</si>
  <si>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</si>
  <si>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</si>
  <si>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</si>
  <si>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</si>
  <si>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</si>
  <si>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</si>
  <si>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</si>
  <si>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</si>
  <si>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</si>
  <si>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</si>
  <si>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</si>
  <si>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</si>
  <si>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</si>
  <si>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</si>
  <si>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</si>
  <si>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</si>
  <si>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</si>
  <si>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</si>
  <si>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</si>
  <si>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</si>
  <si>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</si>
  <si>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</si>
  <si>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</si>
  <si>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</si>
  <si>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</si>
  <si>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</si>
  <si>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</si>
  <si>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</si>
  <si>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</si>
  <si>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</si>
  <si>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</si>
  <si>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</si>
  <si>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</si>
  <si>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</si>
  <si>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</si>
  <si>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</si>
  <si>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</si>
  <si>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</si>
  <si>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</si>
  <si>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</si>
  <si>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</si>
  <si>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</si>
  <si>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</si>
  <si>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</si>
  <si>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</si>
  <si>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</si>
  <si>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</si>
  <si>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</si>
  <si>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</si>
  <si>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</si>
  <si>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</si>
  <si>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</si>
  <si>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</si>
  <si>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</si>
  <si>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</si>
  <si>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</si>
  <si>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</si>
  <si>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</si>
  <si>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</si>
  <si>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</si>
  <si>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</si>
  <si>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</si>
  <si>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</si>
  <si>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</si>
  <si>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</si>
  <si>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</si>
  <si>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</si>
  <si>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</si>
  <si>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</si>
  <si>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</si>
  <si>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</si>
  <si>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</si>
  <si>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</si>
  <si>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</si>
  <si>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</si>
  <si>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</si>
  <si>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</si>
  <si>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</si>
  <si>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</si>
  <si>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</si>
  <si>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</si>
  <si>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</si>
  <si>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</si>
  <si>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</si>
  <si>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</si>
  <si>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</si>
  <si>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</si>
  <si>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</si>
  <si>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</si>
  <si>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</si>
  <si>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</si>
  <si>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</si>
  <si>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</si>
  <si>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</si>
  <si>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</si>
  <si>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</si>
  <si>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</si>
  <si>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</si>
  <si>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</si>
  <si>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</si>
  <si>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</si>
  <si>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</si>
  <si>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</si>
  <si>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</si>
  <si>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</si>
  <si>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</si>
  <si>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</si>
  <si>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</si>
  <si>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</si>
  <si>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</si>
  <si>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</si>
  <si>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</si>
  <si>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</si>
  <si>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</si>
  <si>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</si>
  <si>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</si>
  <si>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</si>
  <si>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</si>
  <si>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</si>
  <si>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</si>
  <si>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</si>
  <si>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</si>
  <si>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</si>
  <si>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</si>
  <si>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</si>
  <si>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</si>
  <si>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</si>
  <si>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</si>
  <si>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</si>
  <si>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</si>
  <si>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</si>
  <si>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</si>
  <si>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</si>
  <si>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</si>
  <si>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</si>
  <si>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</si>
  <si>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</si>
  <si>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</si>
  <si>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</si>
  <si>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</si>
  <si>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</si>
  <si>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</si>
  <si>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</si>
  <si>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</si>
  <si>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</si>
  <si>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</si>
  <si>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</si>
  <si>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</si>
  <si>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</si>
  <si>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</si>
  <si>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</si>
  <si>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</si>
  <si>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</si>
  <si>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</si>
  <si>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</si>
  <si>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</si>
  <si>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</si>
  <si>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</si>
  <si>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</si>
  <si>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</si>
  <si>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</si>
  <si>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</si>
  <si>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</si>
  <si>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</si>
  <si>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</si>
  <si>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</si>
  <si>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</si>
  <si>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</si>
  <si>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</si>
  <si>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</si>
  <si>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</si>
  <si>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</si>
  <si>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</si>
  <si>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</si>
  <si>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</si>
  <si>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</si>
  <si>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</si>
  <si>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</si>
  <si>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</si>
  <si>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</si>
  <si>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</si>
  <si>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</si>
  <si>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</si>
  <si>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</si>
  <si>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</si>
  <si>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</si>
  <si>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</si>
  <si>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</si>
  <si>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</si>
  <si>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</si>
  <si>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</si>
  <si>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</si>
  <si>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</si>
  <si>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</si>
  <si>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</si>
  <si>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</si>
  <si>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</si>
  <si>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</si>
  <si>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</si>
  <si>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</si>
  <si>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</si>
  <si>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</si>
  <si>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</si>
  <si>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</si>
  <si>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</si>
  <si>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</si>
  <si>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</si>
  <si>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</si>
  <si>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</si>
  <si>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</si>
  <si>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</si>
  <si>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</si>
  <si>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</si>
  <si>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</si>
  <si>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</si>
  <si>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</si>
  <si>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</si>
  <si>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</si>
  <si>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</si>
  <si>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</si>
  <si>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</si>
  <si>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</si>
  <si>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</si>
  <si>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</si>
  <si>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</si>
  <si>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</si>
  <si>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</si>
  <si>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</si>
  <si>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</si>
  <si>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</si>
  <si>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</si>
  <si>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</si>
  <si>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</si>
  <si>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</si>
  <si>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</si>
  <si>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</si>
  <si>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</si>
  <si>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</si>
  <si>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</si>
  <si>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</si>
  <si>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</si>
  <si>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</si>
  <si>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</si>
  <si>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</si>
  <si>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</si>
  <si>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</si>
  <si>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</si>
  <si>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</si>
  <si>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</si>
  <si>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</si>
  <si>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</si>
  <si>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</si>
  <si>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</si>
  <si>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</si>
  <si>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</si>
  <si>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</si>
  <si>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</si>
  <si>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</si>
  <si>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</si>
  <si>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</si>
  <si>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</si>
  <si>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</si>
  <si>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</si>
  <si>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</si>
  <si>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</si>
  <si>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</si>
  <si>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</si>
  <si>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</si>
  <si>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</si>
  <si>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</si>
  <si>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</si>
  <si>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</si>
  <si>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</si>
  <si>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</si>
  <si>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</si>
  <si>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</si>
  <si>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</si>
  <si>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</si>
  <si>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</si>
  <si>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</si>
  <si>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</si>
  <si>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</si>
  <si>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</si>
  <si>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</si>
  <si>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</si>
  <si>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</si>
  <si>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</si>
  <si>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</si>
  <si>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</si>
  <si>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</si>
  <si>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</si>
  <si>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</si>
  <si>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</si>
  <si>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</si>
  <si>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</si>
  <si>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</si>
  <si>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</si>
  <si>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</si>
  <si>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</si>
  <si>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</si>
  <si>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</si>
  <si>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</si>
  <si>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</si>
  <si>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</si>
  <si>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</si>
  <si>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</si>
  <si>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</si>
  <si>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</si>
  <si>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</si>
  <si>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</si>
  <si>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</si>
  <si>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</si>
  <si>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</si>
  <si>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</si>
  <si>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</si>
  <si>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</si>
  <si>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</si>
  <si>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</si>
  <si>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</si>
  <si>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</si>
  <si>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</si>
  <si>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</si>
  <si>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</si>
  <si>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</si>
  <si>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</si>
  <si>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</si>
  <si>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</si>
  <si>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</si>
  <si>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</si>
  <si>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</si>
  <si>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</si>
  <si>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</si>
  <si>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</si>
  <si>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</si>
  <si>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</si>
  <si>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</si>
  <si>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</si>
  <si>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</si>
  <si>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</si>
  <si>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</si>
  <si>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</si>
  <si>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</si>
  <si>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</si>
  <si>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</si>
  <si>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</si>
  <si>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</si>
  <si>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</si>
  <si>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</si>
  <si>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</si>
  <si>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</si>
  <si>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</si>
  <si>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</si>
  <si>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</si>
  <si>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</si>
  <si>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</si>
  <si>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</si>
  <si>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</si>
  <si>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</si>
  <si>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</si>
  <si>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</si>
  <si>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</si>
  <si>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</si>
  <si>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</si>
  <si>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</si>
  <si>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</si>
  <si>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</si>
  <si>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</si>
  <si>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</si>
  <si>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</si>
  <si>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</si>
  <si>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</si>
  <si>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</si>
  <si>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</si>
  <si>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</si>
  <si>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</si>
  <si>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</si>
  <si>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</si>
  <si>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</si>
  <si>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</si>
  <si>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</si>
  <si>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</si>
  <si>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</si>
  <si>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</si>
  <si>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</si>
  <si>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</si>
  <si>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</si>
  <si>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</si>
  <si>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</si>
  <si>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</si>
  <si>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</si>
  <si>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</si>
  <si>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</si>
  <si>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</si>
  <si>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</si>
  <si>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</si>
  <si>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</si>
  <si>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</si>
  <si>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</si>
  <si>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</si>
  <si>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</si>
  <si>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</si>
  <si>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</si>
  <si>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</si>
  <si>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</si>
  <si>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</si>
  <si>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</si>
  <si>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</si>
  <si>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</si>
  <si>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</si>
  <si>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</si>
  <si>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</si>
  <si>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</si>
  <si>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</si>
  <si>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</si>
  <si>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</si>
  <si>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</si>
  <si>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</si>
  <si>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</si>
  <si>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</si>
  <si>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</si>
  <si>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</si>
  <si>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</si>
  <si>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</si>
  <si>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</si>
  <si>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</si>
  <si>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</si>
  <si>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</si>
  <si>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</si>
  <si>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</si>
  <si>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</si>
  <si>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</si>
  <si>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</si>
  <si>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</si>
  <si>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</si>
  <si>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</si>
  <si>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</si>
  <si>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</si>
  <si>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</si>
  <si>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</si>
  <si>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</si>
  <si>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</si>
  <si>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</si>
  <si>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</si>
  <si>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</si>
  <si>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</si>
  <si>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</si>
  <si>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</si>
  <si>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</si>
  <si>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</si>
  <si>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</si>
  <si>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</si>
  <si>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</si>
  <si>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</si>
  <si>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</si>
  <si>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</si>
  <si>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</si>
  <si>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</si>
  <si>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</si>
  <si>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</si>
  <si>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</si>
  <si>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</si>
  <si>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</si>
  <si>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</si>
  <si>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</si>
  <si>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</si>
  <si>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</si>
  <si>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</si>
  <si>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</si>
  <si>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</si>
  <si>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</si>
  <si>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</si>
  <si>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</si>
  <si>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</si>
  <si>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</si>
  <si>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</si>
  <si>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</si>
  <si>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</si>
  <si>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</si>
  <si>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</si>
  <si>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</si>
  <si>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</si>
  <si>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</si>
  <si>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</si>
  <si>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</si>
  <si>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</si>
  <si>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</si>
  <si>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</si>
  <si>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</si>
  <si>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</si>
  <si>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</si>
  <si>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</si>
  <si>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</si>
  <si>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</si>
  <si>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</si>
  <si>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</si>
  <si>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</si>
  <si>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</si>
  <si>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</si>
  <si>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</si>
  <si>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</si>
  <si>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</si>
  <si>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</si>
  <si>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</si>
  <si>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</si>
  <si>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</si>
  <si>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</si>
  <si>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</si>
  <si>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</si>
  <si>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</si>
  <si>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</si>
  <si>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</si>
  <si>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</si>
  <si>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</si>
  <si>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</si>
  <si>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</si>
  <si>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</si>
  <si>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</si>
  <si>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</si>
  <si>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</si>
  <si>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</si>
  <si>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</si>
  <si>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</si>
  <si>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</si>
  <si>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</si>
  <si>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</si>
  <si>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</si>
  <si>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</si>
  <si>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</si>
  <si>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</si>
  <si>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</si>
  <si>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</si>
  <si>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</si>
  <si>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</si>
  <si>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</si>
  <si>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</si>
  <si>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</si>
  <si>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</si>
  <si>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</si>
  <si>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</si>
  <si>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</si>
  <si>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</si>
  <si>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</si>
  <si>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</si>
  <si>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</si>
  <si>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</si>
  <si>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</si>
  <si>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</si>
  <si>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</si>
  <si>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</si>
  <si>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</si>
  <si>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</si>
  <si>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</si>
  <si>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</si>
  <si>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</si>
  <si>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</si>
  <si>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</si>
  <si>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</si>
  <si>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</si>
  <si>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</si>
  <si>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</si>
  <si>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</si>
  <si>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</si>
  <si>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</si>
  <si>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</si>
  <si>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</si>
  <si>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</si>
  <si>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</si>
  <si>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</si>
  <si>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</si>
  <si>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</si>
  <si>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</si>
  <si>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</si>
  <si>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</si>
  <si>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</si>
  <si>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</si>
  <si>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</si>
  <si>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</si>
  <si>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</si>
  <si>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</si>
  <si>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</si>
  <si>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</si>
  <si>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</si>
  <si>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</si>
  <si>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</si>
  <si>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</si>
  <si>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</si>
  <si>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</si>
  <si>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</si>
  <si>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</si>
  <si>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</si>
  <si>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</si>
  <si>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</si>
  <si>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</si>
  <si>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</si>
  <si>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</si>
  <si>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</si>
  <si>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</si>
  <si>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</si>
  <si>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</si>
  <si>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</si>
  <si>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</si>
  <si>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</si>
  <si>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</si>
  <si>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</si>
  <si>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</si>
  <si>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</si>
  <si>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</si>
  <si>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</si>
  <si>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</si>
  <si>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</si>
  <si>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</si>
  <si>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</si>
  <si>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</si>
  <si>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</si>
  <si>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</si>
  <si>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</si>
  <si>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</si>
  <si>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</si>
  <si>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</si>
  <si>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</si>
  <si>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</si>
  <si>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</si>
  <si>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</si>
  <si>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</si>
  <si>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</si>
  <si>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</si>
  <si>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</si>
  <si>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</si>
  <si>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</si>
  <si>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</si>
  <si>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</si>
  <si>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</si>
  <si>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</si>
  <si>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</si>
  <si>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</si>
  <si>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</si>
  <si>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</si>
  <si>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</si>
  <si>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</si>
  <si>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</si>
  <si>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</si>
  <si>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</si>
  <si>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</si>
  <si>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</si>
  <si>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</si>
  <si>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</si>
  <si>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</si>
  <si>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</si>
  <si>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</si>
  <si>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</si>
  <si>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</si>
  <si>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</si>
  <si>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</si>
  <si>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</si>
  <si>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</si>
  <si>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</si>
  <si>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</si>
  <si>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</si>
  <si>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</si>
  <si>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</si>
  <si>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</si>
  <si>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</si>
  <si>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</si>
  <si>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</si>
  <si>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</si>
  <si>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</si>
  <si>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</si>
  <si>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</si>
  <si>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</si>
  <si>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</si>
  <si>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</si>
  <si>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</si>
  <si>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</si>
  <si>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</si>
  <si>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</si>
  <si>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</si>
  <si>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</si>
  <si>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</si>
  <si>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</si>
  <si>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</si>
  <si>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</si>
  <si>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</si>
  <si>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</si>
  <si>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</si>
  <si>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</si>
  <si>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</si>
  <si>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</si>
  <si>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</si>
  <si>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</si>
  <si>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</si>
  <si>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</si>
  <si>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</si>
  <si>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</si>
  <si>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</si>
  <si>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</si>
  <si>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</si>
  <si>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</si>
  <si>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</si>
  <si>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</si>
  <si>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</si>
  <si>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</si>
  <si>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</si>
  <si>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</si>
  <si>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</si>
  <si>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</si>
  <si>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</si>
  <si>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</si>
  <si>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</si>
  <si>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</si>
  <si>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</si>
  <si>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</si>
  <si>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</si>
  <si>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</si>
  <si>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</si>
  <si>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</si>
  <si>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</si>
  <si>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</si>
  <si>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</si>
  <si>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</si>
  <si>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</si>
  <si>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</si>
  <si>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</si>
  <si>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</si>
  <si>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</si>
  <si>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</si>
  <si>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</si>
  <si>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</si>
  <si>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</si>
  <si>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</si>
  <si>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</si>
  <si>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</si>
  <si>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</si>
  <si>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</si>
  <si>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</si>
  <si>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</si>
  <si>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</si>
  <si>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</si>
  <si>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</si>
  <si>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</si>
  <si>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</si>
  <si>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</si>
  <si>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</si>
  <si>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</si>
  <si>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</si>
  <si>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</si>
  <si>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</si>
  <si>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</si>
  <si>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</si>
  <si>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</si>
  <si>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</si>
  <si>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</si>
  <si>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</si>
  <si>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</si>
  <si>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</si>
  <si>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</si>
  <si>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</si>
  <si>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</si>
  <si>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</si>
  <si>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</si>
  <si>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</si>
  <si>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</si>
  <si>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</si>
  <si>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</si>
  <si>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</si>
  <si>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</si>
  <si>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</si>
  <si>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</si>
  <si>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</si>
  <si>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</si>
  <si>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</si>
  <si>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</si>
  <si>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</si>
  <si>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</si>
  <si>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</si>
  <si>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</si>
  <si>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</si>
  <si>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</si>
  <si>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</si>
  <si>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</si>
  <si>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</si>
  <si>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</si>
  <si>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</si>
  <si>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</si>
  <si>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</si>
  <si>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</si>
  <si>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</si>
  <si>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</si>
  <si>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</si>
  <si>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</si>
  <si>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</si>
  <si>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</si>
  <si>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</si>
  <si>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</si>
  <si>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</si>
  <si>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</si>
  <si>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</si>
  <si>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</si>
  <si>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</si>
  <si>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</si>
  <si>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</si>
  <si>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</si>
  <si>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</si>
  <si>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</si>
  <si>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</si>
  <si>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</si>
  <si>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</si>
  <si>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</si>
  <si>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</si>
  <si>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</si>
  <si>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</si>
  <si>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</si>
  <si>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</si>
  <si>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</si>
  <si>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</si>
  <si>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</si>
  <si>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</si>
  <si>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</si>
  <si>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</si>
  <si>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</si>
  <si>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</si>
  <si>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</si>
  <si>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</si>
  <si>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</si>
  <si>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</si>
  <si>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</si>
  <si>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</si>
  <si>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</si>
  <si>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</si>
  <si>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</si>
  <si>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</si>
  <si>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</si>
  <si>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</si>
  <si>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</si>
  <si>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</si>
  <si>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</si>
  <si>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</si>
  <si>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</si>
  <si>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</si>
  <si>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</si>
  <si>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</si>
  <si>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</si>
  <si>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</si>
  <si>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</si>
  <si>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</si>
  <si>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</si>
  <si>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</si>
  <si>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</si>
  <si>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</si>
  <si>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</si>
  <si>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</si>
  <si>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</si>
  <si>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</si>
  <si>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</si>
  <si>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</si>
  <si>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</si>
  <si>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</si>
  <si>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</si>
  <si>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</si>
  <si>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</si>
  <si>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</si>
  <si>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</si>
  <si>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</si>
  <si>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</si>
  <si>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</si>
  <si>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</si>
  <si>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</si>
  <si>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</si>
  <si>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</si>
  <si>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</si>
  <si>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</si>
  <si>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</si>
  <si>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</si>
  <si>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</si>
  <si>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</si>
  <si>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</si>
  <si>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</si>
  <si>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</si>
  <si>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</si>
  <si>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</si>
  <si>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</si>
  <si>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</si>
  <si>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</si>
  <si>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</si>
  <si>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</si>
  <si>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</si>
  <si>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</si>
  <si>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</si>
  <si>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</si>
  <si>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</si>
  <si>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</si>
  <si>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</si>
  <si>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</si>
  <si>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</si>
  <si>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</si>
  <si>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</si>
  <si>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</si>
  <si>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</si>
  <si>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</si>
  <si>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</si>
  <si>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</si>
  <si>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</si>
  <si>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</si>
  <si>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</si>
  <si>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</si>
  <si>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</si>
  <si>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</si>
  <si>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</si>
  <si>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</si>
  <si>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</si>
  <si>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</si>
  <si>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</si>
  <si>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</si>
  <si>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</si>
  <si>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</si>
  <si>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</si>
  <si>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</si>
  <si>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</si>
  <si>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</si>
  <si>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</si>
  <si>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</si>
  <si>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</si>
  <si>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</si>
  <si>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</si>
  <si>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</si>
  <si>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</si>
  <si>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</si>
  <si>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</si>
  <si>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</si>
  <si>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</si>
  <si>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</si>
  <si>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</si>
  <si>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</si>
  <si>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</si>
  <si>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</si>
  <si>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</si>
  <si>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</si>
  <si>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</si>
  <si>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</si>
  <si>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</si>
  <si>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</si>
  <si>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</si>
  <si>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</si>
  <si>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</si>
  <si>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</si>
  <si>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</si>
  <si>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</si>
  <si>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</si>
  <si>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</si>
  <si>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</si>
  <si>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</si>
  <si>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</si>
  <si>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</si>
  <si>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</si>
  <si>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</si>
  <si>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</si>
  <si>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</si>
  <si>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</si>
  <si>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</si>
  <si>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</si>
  <si>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</si>
  <si>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</si>
  <si>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</si>
  <si>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</si>
  <si>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</si>
  <si>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</si>
  <si>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</si>
  <si>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</si>
  <si>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</si>
  <si>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</si>
  <si>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</si>
  <si>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</si>
  <si>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</si>
  <si>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</si>
  <si>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</si>
  <si>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</si>
  <si>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</si>
  <si>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</si>
  <si>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</si>
  <si>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</si>
  <si>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</si>
  <si>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</si>
  <si>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</si>
  <si>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</si>
  <si>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</si>
  <si>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</si>
  <si>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</si>
  <si>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</si>
  <si>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</si>
  <si>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</si>
  <si>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</si>
  <si>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</si>
  <si>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</si>
  <si>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</si>
  <si>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</si>
  <si>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</si>
  <si>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</si>
  <si>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</si>
  <si>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</si>
  <si>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</si>
  <si>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</si>
  <si>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</si>
  <si>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</si>
  <si>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</si>
  <si>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</si>
  <si>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</si>
  <si>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</si>
  <si>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</si>
  <si>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</si>
  <si>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</si>
  <si>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</si>
  <si>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</si>
  <si>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</si>
  <si>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</si>
  <si>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</si>
  <si>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</si>
  <si>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</si>
  <si>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</si>
  <si>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</si>
  <si>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</si>
  <si>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</si>
  <si>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</si>
  <si>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</si>
  <si>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</si>
  <si>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</si>
  <si>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</si>
  <si>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</si>
  <si>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</si>
  <si>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</si>
  <si>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</si>
  <si>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</si>
  <si>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</si>
  <si>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</si>
  <si>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</si>
  <si>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</si>
  <si>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</si>
  <si>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</si>
  <si>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</si>
  <si>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</si>
  <si>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</si>
  <si>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</si>
  <si>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</si>
  <si>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</si>
  <si>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</si>
  <si>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</si>
  <si>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</si>
  <si>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</si>
  <si>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</si>
  <si>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</si>
  <si>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</si>
  <si>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</si>
  <si>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</si>
  <si>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</si>
  <si>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</si>
  <si>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</si>
  <si>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</si>
  <si>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</si>
  <si>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</si>
  <si>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</si>
  <si>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</si>
  <si>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</si>
  <si>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</si>
  <si>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</si>
  <si>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</si>
  <si>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</si>
  <si>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</si>
  <si>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</si>
  <si>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</si>
  <si>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</si>
  <si>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</si>
  <si>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</si>
  <si>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</si>
  <si>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</si>
  <si>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</si>
  <si>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</si>
  <si>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</si>
  <si>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</si>
  <si>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</si>
  <si>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</si>
  <si>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</si>
  <si>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</si>
  <si>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</si>
  <si>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</si>
  <si>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</si>
  <si>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</si>
  <si>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</si>
  <si>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</si>
  <si>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</si>
  <si>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</si>
  <si>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</si>
  <si>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</si>
  <si>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</si>
  <si>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</si>
  <si>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</si>
  <si>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</si>
  <si>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</si>
  <si>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</si>
  <si>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</si>
  <si>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</si>
  <si>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</si>
  <si>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</si>
  <si>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</si>
  <si>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</si>
  <si>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</si>
  <si>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</si>
  <si>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</si>
  <si>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</si>
  <si>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</si>
  <si>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</si>
  <si>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</si>
  <si>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</si>
  <si>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</si>
  <si>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</si>
  <si>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</si>
  <si>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</si>
  <si>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</si>
  <si>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</si>
  <si>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</si>
  <si>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</si>
  <si>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</si>
  <si>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</si>
  <si>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</si>
  <si>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</si>
  <si>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</si>
  <si>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</si>
  <si>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</si>
  <si>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</si>
  <si>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</si>
  <si>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</si>
  <si>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</si>
  <si>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</si>
  <si>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</si>
  <si>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</si>
  <si>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</si>
  <si>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</si>
  <si>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</si>
  <si>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</si>
  <si>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</si>
  <si>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</si>
  <si>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</si>
  <si>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</si>
  <si>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</si>
  <si>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</si>
  <si>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</si>
  <si>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</si>
  <si>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</si>
  <si>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</si>
  <si>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</si>
  <si>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</si>
  <si>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</si>
  <si>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</si>
  <si>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</si>
  <si>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</si>
  <si>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</si>
  <si>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</si>
  <si>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</si>
  <si>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</si>
  <si>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</si>
  <si>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</si>
  <si>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</si>
  <si>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</si>
  <si>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</si>
  <si>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</si>
  <si>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</si>
  <si>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</si>
  <si>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</si>
  <si>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</si>
  <si>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</si>
  <si>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</si>
  <si>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</si>
  <si>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</si>
  <si>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</si>
  <si>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</si>
  <si>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</si>
  <si>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</si>
  <si>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</si>
  <si>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</si>
  <si>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</si>
  <si>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</si>
  <si>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</si>
  <si>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</si>
  <si>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</si>
  <si>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</si>
  <si>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</si>
  <si>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</si>
  <si>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</si>
  <si>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</si>
  <si>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</si>
  <si>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</si>
  <si>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</si>
  <si>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</si>
  <si>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</si>
  <si>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</si>
  <si>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</si>
  <si>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</si>
  <si>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</si>
  <si>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</si>
  <si>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</si>
  <si>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</si>
  <si>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</si>
  <si>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</si>
  <si>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</si>
  <si>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</si>
  <si>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</si>
  <si>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</si>
  <si>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</si>
  <si>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</si>
  <si>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</si>
  <si>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</si>
  <si>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</si>
  <si>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</si>
  <si>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</si>
  <si>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</si>
  <si>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</si>
  <si>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</si>
  <si>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</si>
  <si>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</si>
  <si>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</si>
  <si>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</si>
  <si>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</si>
  <si>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</si>
  <si>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</si>
  <si>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</si>
  <si>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</si>
  <si>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</si>
  <si>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</si>
  <si>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</si>
  <si>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</si>
  <si>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</si>
  <si>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</si>
  <si>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</si>
  <si>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</si>
  <si>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</si>
  <si>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</si>
  <si>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</si>
  <si>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</si>
  <si>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</si>
  <si>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</si>
  <si>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</si>
  <si>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</si>
  <si>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</si>
  <si>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</si>
  <si>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</si>
  <si>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</si>
  <si>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</si>
  <si>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</si>
  <si>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</si>
  <si>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</si>
  <si>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</si>
  <si>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</si>
  <si>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</si>
  <si>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</si>
  <si>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</si>
  <si>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</si>
  <si>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</si>
  <si>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</si>
  <si>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</si>
  <si>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</si>
  <si>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</si>
  <si>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</si>
  <si>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</si>
  <si>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</si>
  <si>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</si>
  <si>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</si>
  <si>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</si>
  <si>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</si>
  <si>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</si>
  <si>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</si>
  <si>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</si>
  <si>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</si>
  <si>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</si>
  <si>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</si>
  <si>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</si>
  <si>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</si>
  <si>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</si>
  <si>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</si>
  <si>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</si>
  <si>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</si>
  <si>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</si>
  <si>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</si>
  <si>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</si>
  <si>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</si>
  <si>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</si>
  <si>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</si>
  <si>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</si>
  <si>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</si>
  <si>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</si>
  <si>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</si>
  <si>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</si>
  <si>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</si>
  <si>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</si>
  <si>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</si>
  <si>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</si>
  <si>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</si>
  <si>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</si>
  <si>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</si>
  <si>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</si>
  <si>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</si>
  <si>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</si>
  <si>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</si>
  <si>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</si>
  <si>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</si>
  <si>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</si>
  <si>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</si>
  <si>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</si>
  <si>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</si>
  <si>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</si>
  <si>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</si>
  <si>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</si>
  <si>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</si>
  <si>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</si>
  <si>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</si>
  <si>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</si>
  <si>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</si>
  <si>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</si>
  <si>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</si>
  <si>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</si>
  <si>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</si>
  <si>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</si>
  <si>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</si>
  <si>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</si>
  <si>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</si>
  <si>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</si>
  <si>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</si>
  <si>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</si>
  <si>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</si>
  <si>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</si>
  <si>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</si>
  <si>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</si>
  <si>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</si>
  <si>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</si>
  <si>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</si>
  <si>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</si>
  <si>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</si>
  <si>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</si>
  <si>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</si>
  <si>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</si>
  <si>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</si>
  <si>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</si>
  <si>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</si>
  <si>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</si>
  <si>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</si>
  <si>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</si>
  <si>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</si>
  <si>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</si>
  <si>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</si>
  <si>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</si>
  <si>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</si>
  <si>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</si>
  <si>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</si>
  <si>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</si>
  <si>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</si>
  <si>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</si>
  <si>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</si>
  <si>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</si>
  <si>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</si>
  <si>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</si>
  <si>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</si>
  <si>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</si>
  <si>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</si>
  <si>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</si>
  <si>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</si>
  <si>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</si>
  <si>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</si>
  <si>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</si>
  <si>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</si>
  <si>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</si>
  <si>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</si>
  <si>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</si>
  <si>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</si>
  <si>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</si>
  <si>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</si>
  <si>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</si>
  <si>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</si>
  <si>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</si>
  <si>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</si>
  <si>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</si>
  <si>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</si>
  <si>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</si>
  <si>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</si>
  <si>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</si>
  <si>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</si>
  <si>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</si>
  <si>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</si>
  <si>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</si>
  <si>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</si>
  <si>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</si>
  <si>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</si>
  <si>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</si>
  <si>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</si>
  <si>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</si>
  <si>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</si>
  <si>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</si>
  <si>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</si>
  <si>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</si>
  <si>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</si>
  <si>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</si>
  <si>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</si>
  <si>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</si>
  <si>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</si>
  <si>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</si>
  <si>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</si>
  <si>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</si>
  <si>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</si>
  <si>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</si>
  <si>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</si>
  <si>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</si>
  <si>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</si>
  <si>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</si>
  <si>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</si>
  <si>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</si>
  <si>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</si>
  <si>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</si>
  <si>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</si>
  <si>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</si>
  <si>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</si>
  <si>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</si>
  <si>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</si>
  <si>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</si>
  <si>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</si>
  <si>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</si>
  <si>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</si>
  <si>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</si>
  <si>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</si>
  <si>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</si>
  <si>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</si>
  <si>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</si>
  <si>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</si>
  <si>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</si>
  <si>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</si>
  <si>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</si>
  <si>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</si>
  <si>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</si>
  <si>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</si>
  <si>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</si>
  <si>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</si>
  <si>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</si>
  <si>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</si>
  <si>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</si>
  <si>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</si>
  <si>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</si>
  <si>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</si>
  <si>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</si>
  <si>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</si>
  <si>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</si>
  <si>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</si>
  <si>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</si>
  <si>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</si>
  <si>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</si>
  <si>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</si>
  <si>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</si>
  <si>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</si>
  <si>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</si>
  <si>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</si>
  <si>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</si>
  <si>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</si>
  <si>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</si>
  <si>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</si>
  <si>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</si>
  <si>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</si>
  <si>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</si>
  <si>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</si>
  <si>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</si>
  <si>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</si>
  <si>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</si>
  <si>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</si>
  <si>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</si>
  <si>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</si>
  <si>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</si>
  <si>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</si>
  <si>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</si>
  <si>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</si>
  <si>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</si>
  <si>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</si>
  <si>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</si>
  <si>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</si>
  <si>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</si>
  <si>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</si>
  <si>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</si>
  <si>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</si>
  <si>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</si>
  <si>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</si>
  <si>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</si>
  <si>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</si>
  <si>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</si>
  <si>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</si>
  <si>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</si>
  <si>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</si>
  <si>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</si>
  <si>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</si>
  <si>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</si>
  <si>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</si>
  <si>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</si>
  <si>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</si>
  <si>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</si>
  <si>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</si>
  <si>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</si>
  <si>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</si>
  <si>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</si>
  <si>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</si>
  <si>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</si>
  <si>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</si>
  <si>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</si>
  <si>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</si>
  <si>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</si>
  <si>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</si>
  <si>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</si>
  <si>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</si>
  <si>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</si>
  <si>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</si>
  <si>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</si>
  <si>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</si>
  <si>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</si>
  <si>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</si>
  <si>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</si>
  <si>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</si>
  <si>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</si>
  <si>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</si>
  <si>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</si>
  <si>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</si>
  <si>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</si>
  <si>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</si>
  <si>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</si>
  <si>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</si>
  <si>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</si>
  <si>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</si>
  <si>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</si>
  <si>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</si>
  <si>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</si>
  <si>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</si>
  <si>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</si>
  <si>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</si>
  <si>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</si>
  <si>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</si>
  <si>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</si>
  <si>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</si>
  <si>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</si>
  <si>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</si>
  <si>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</si>
  <si>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</si>
  <si>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</si>
  <si>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</si>
  <si>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</si>
  <si>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</si>
  <si>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</si>
  <si>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</si>
  <si>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</si>
  <si>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</si>
  <si>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</si>
  <si>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</si>
  <si>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</si>
  <si>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</si>
  <si>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</si>
  <si>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</si>
  <si>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</si>
  <si>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</si>
  <si>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</si>
  <si>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</si>
  <si>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</si>
  <si>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</si>
  <si>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</si>
  <si>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</si>
  <si>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</si>
  <si>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</si>
  <si>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</si>
  <si>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</si>
  <si>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</si>
  <si>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</si>
  <si>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</si>
  <si>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</si>
  <si>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</si>
  <si>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</si>
  <si>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</si>
  <si>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</si>
  <si>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</si>
  <si>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</si>
  <si>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</si>
  <si>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</si>
  <si>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</si>
  <si>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</si>
  <si>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</si>
  <si>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</si>
  <si>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</si>
  <si>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</si>
  <si>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</si>
  <si>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</si>
  <si>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</si>
  <si>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</si>
  <si>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</si>
  <si>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</si>
  <si>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</si>
  <si>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</si>
  <si>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</si>
  <si>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</si>
  <si>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</si>
  <si>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</si>
  <si>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</si>
  <si>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</si>
  <si>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</si>
  <si>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</si>
  <si>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</si>
  <si>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</si>
  <si>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</si>
  <si>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</si>
  <si>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</si>
  <si>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</si>
  <si>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</si>
  <si>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</si>
  <si>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</si>
  <si>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</si>
  <si>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</si>
  <si>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</si>
  <si>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</si>
  <si>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</si>
  <si>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</si>
  <si>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</si>
  <si>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</si>
  <si>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</si>
  <si>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</si>
  <si>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</si>
  <si>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</si>
  <si>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</si>
  <si>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</si>
  <si>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</si>
  <si>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</si>
  <si>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</si>
  <si>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</si>
  <si>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</si>
  <si>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</si>
  <si>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</si>
  <si>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</si>
  <si>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</si>
  <si>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</si>
  <si>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</si>
  <si>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</si>
  <si>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</si>
  <si>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</si>
  <si>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</si>
  <si>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</si>
  <si>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</si>
  <si>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</si>
  <si>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</si>
  <si>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</si>
  <si>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</si>
  <si>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</si>
  <si>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</si>
  <si>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</si>
  <si>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</si>
  <si>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</si>
  <si>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</si>
  <si>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</si>
  <si>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</si>
  <si>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</si>
  <si>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</si>
  <si>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</si>
  <si>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</si>
  <si>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</si>
  <si>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</si>
  <si>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</si>
  <si>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</si>
  <si>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</si>
  <si>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</si>
  <si>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</si>
  <si>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</si>
  <si>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</si>
  <si>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</si>
  <si>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</si>
  <si>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</si>
  <si>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</si>
  <si>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</si>
  <si>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</si>
  <si>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</si>
  <si>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</si>
  <si>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</si>
  <si>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</si>
  <si>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</si>
  <si>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</si>
  <si>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</si>
  <si>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</si>
  <si>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</si>
  <si>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</si>
  <si>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</si>
  <si>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</si>
  <si>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</si>
  <si>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</si>
  <si>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</si>
  <si>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</si>
  <si>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</si>
  <si>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</si>
  <si>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</si>
  <si>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</si>
  <si>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</si>
  <si>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</si>
  <si>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</si>
  <si>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</si>
  <si>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</si>
  <si>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</si>
  <si>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</si>
  <si>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</si>
  <si>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</si>
  <si>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</si>
  <si>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</si>
  <si>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</si>
  <si>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</si>
  <si>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</si>
  <si>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</si>
  <si>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</si>
  <si>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</si>
  <si>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</si>
  <si>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</si>
  <si>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</si>
  <si>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</si>
  <si>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</si>
  <si>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</si>
  <si>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</si>
  <si>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</si>
  <si>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</si>
  <si>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</si>
  <si>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</si>
  <si>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</si>
  <si>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</si>
  <si>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</si>
  <si>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</si>
  <si>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</si>
  <si>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</si>
  <si>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</si>
  <si>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</si>
  <si>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</si>
  <si>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</si>
  <si>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</si>
  <si>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</si>
  <si>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</si>
  <si>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</si>
  <si>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</si>
  <si>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</si>
  <si>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</si>
  <si>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</si>
  <si>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</si>
  <si>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</si>
  <si>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</si>
  <si>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</si>
  <si>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</si>
  <si>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</si>
  <si>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</si>
  <si>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</si>
  <si>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</si>
  <si>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</si>
  <si>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</si>
  <si>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</si>
  <si>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</si>
  <si>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</si>
  <si>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</si>
  <si>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</si>
  <si>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</si>
  <si>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</si>
  <si>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</si>
  <si>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</si>
  <si>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</si>
  <si>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</si>
  <si>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</si>
  <si>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</si>
  <si>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</si>
  <si>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</si>
  <si>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</si>
  <si>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</si>
  <si>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</si>
  <si>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</si>
  <si>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</si>
  <si>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</si>
  <si>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</si>
  <si>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</si>
  <si>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</si>
  <si>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</si>
  <si>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</si>
  <si>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</si>
  <si>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</si>
  <si>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</si>
  <si>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</si>
  <si>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</si>
  <si>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</si>
  <si>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</si>
  <si>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</si>
  <si>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</si>
  <si>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</si>
  <si>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</si>
  <si>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</si>
  <si>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</si>
  <si>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</si>
  <si>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</si>
  <si>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</si>
  <si>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</si>
  <si>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</si>
  <si>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</si>
  <si>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</si>
  <si>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</si>
  <si>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</si>
  <si>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</si>
  <si>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</si>
  <si>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</si>
  <si>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</si>
  <si>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</si>
  <si>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</si>
  <si>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</si>
  <si>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</si>
  <si>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</si>
  <si>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</si>
  <si>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</si>
  <si>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</si>
  <si>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</si>
  <si>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</si>
  <si>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</si>
  <si>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</si>
  <si>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</si>
  <si>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</si>
  <si>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</si>
  <si>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</si>
  <si>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</si>
  <si>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</si>
  <si>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</si>
  <si>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</si>
  <si>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</si>
  <si>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</si>
  <si>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</si>
  <si>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</si>
  <si>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</si>
  <si>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</si>
  <si>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</si>
  <si>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</si>
  <si>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</si>
  <si>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</si>
  <si>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</si>
  <si>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</si>
  <si>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</si>
  <si>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</si>
  <si>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</si>
  <si>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</si>
  <si>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</si>
  <si>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</si>
  <si>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</si>
  <si>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</si>
  <si>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</si>
  <si>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</si>
  <si>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</si>
  <si>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</si>
  <si>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</si>
  <si>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</si>
  <si>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</si>
  <si>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</si>
  <si>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</si>
  <si>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</si>
  <si>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</si>
  <si>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</si>
  <si>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</si>
  <si>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</si>
  <si>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</si>
  <si>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</si>
  <si>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</si>
  <si>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</si>
  <si>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</si>
  <si>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</si>
  <si>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</si>
  <si>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</si>
  <si>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</si>
  <si>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</si>
  <si>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</si>
  <si>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</si>
  <si>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</si>
  <si>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</si>
  <si>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</si>
  <si>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</si>
  <si>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</si>
  <si>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</si>
  <si>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</si>
  <si>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</si>
  <si>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</si>
  <si>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</si>
  <si>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</si>
  <si>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</si>
  <si>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</si>
  <si>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</si>
  <si>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</si>
  <si>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</si>
  <si>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</si>
  <si>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</si>
  <si>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</si>
  <si>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</si>
  <si>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</si>
  <si>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</si>
  <si>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</si>
  <si>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</si>
  <si>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</si>
  <si>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</si>
  <si>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</si>
  <si>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</si>
  <si>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</si>
  <si>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</si>
  <si>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</si>
  <si>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</si>
  <si>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</si>
  <si>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</si>
  <si>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</si>
  <si>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</si>
  <si>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</si>
  <si>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</si>
  <si>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</si>
  <si>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</si>
  <si>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</si>
  <si>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</si>
  <si>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</si>
  <si>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</si>
  <si>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</si>
  <si>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</si>
  <si>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</si>
  <si>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</si>
  <si>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</si>
  <si>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</si>
  <si>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</si>
  <si>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</si>
  <si>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</si>
  <si>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</si>
  <si>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</si>
  <si>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</si>
  <si>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</si>
  <si>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</si>
  <si>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</si>
  <si>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</si>
  <si>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</si>
  <si>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</si>
  <si>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</si>
  <si>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</si>
  <si>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</si>
  <si>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</si>
  <si>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</si>
  <si>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</si>
  <si>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</si>
  <si>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</si>
  <si>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</si>
  <si>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</si>
  <si>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</si>
  <si>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</si>
  <si>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</si>
  <si>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</si>
  <si>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</si>
  <si>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</si>
  <si>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</si>
  <si>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</si>
  <si>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</si>
  <si>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</si>
  <si>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</si>
  <si>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</si>
  <si>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</si>
  <si>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</si>
  <si>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</si>
  <si>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</si>
  <si>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</si>
  <si>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</si>
  <si>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</si>
  <si>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</si>
  <si>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</si>
  <si>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</si>
  <si>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</si>
  <si>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</si>
  <si>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</si>
  <si>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</si>
  <si>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</si>
  <si>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</si>
  <si>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</si>
  <si>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</si>
  <si>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</si>
  <si>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</si>
  <si>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</si>
  <si>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</si>
  <si>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</si>
  <si>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</si>
  <si>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</si>
  <si>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</si>
  <si>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</si>
  <si>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</si>
  <si>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</si>
  <si>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</si>
  <si>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</si>
  <si>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</si>
  <si>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</si>
  <si>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</si>
  <si>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</si>
  <si>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</si>
  <si>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</si>
  <si>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</si>
  <si>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</si>
  <si>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</si>
  <si>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</si>
  <si>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</si>
  <si>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</si>
  <si>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</si>
  <si>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</si>
  <si>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</si>
  <si>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</si>
  <si>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</si>
  <si>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</si>
  <si>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</si>
  <si>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</si>
  <si>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</si>
  <si>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</si>
  <si>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</si>
  <si>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</si>
  <si>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</si>
  <si>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</si>
  <si>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</si>
  <si>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</si>
  <si>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</si>
  <si>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</si>
  <si>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</si>
  <si>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</si>
  <si>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</si>
  <si>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</si>
  <si>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</si>
  <si>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</si>
  <si>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</si>
  <si>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</si>
  <si>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</si>
  <si>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</si>
  <si>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</si>
  <si>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</si>
  <si>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</si>
  <si>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</si>
  <si>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</si>
  <si>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</si>
  <si>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</si>
  <si>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</si>
  <si>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</si>
  <si>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</si>
  <si>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</si>
  <si>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</si>
  <si>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</si>
  <si>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</si>
  <si>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</si>
  <si>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</si>
  <si>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</si>
  <si>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</si>
  <si>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</si>
  <si>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</si>
  <si>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</si>
  <si>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</si>
  <si>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</si>
  <si>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</si>
  <si>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</si>
  <si>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</si>
  <si>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</si>
  <si>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</si>
  <si>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</si>
  <si>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</si>
  <si>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</si>
  <si>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</si>
  <si>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</si>
  <si>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</si>
  <si>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</si>
  <si>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</si>
  <si>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</si>
  <si>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</si>
  <si>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</si>
  <si>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</si>
  <si>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</si>
  <si>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</si>
  <si>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</si>
  <si>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</si>
  <si>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</si>
  <si>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</si>
  <si>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</si>
  <si>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</si>
  <si>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</si>
  <si>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</si>
  <si>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</si>
  <si>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</si>
  <si>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</si>
  <si>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</si>
  <si>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</si>
  <si>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</si>
  <si>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</si>
  <si>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</si>
  <si>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</si>
  <si>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</si>
  <si>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</si>
  <si>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</si>
  <si>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</si>
  <si>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</si>
  <si>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</si>
  <si>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</si>
  <si>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</si>
  <si>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</si>
  <si>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</si>
  <si>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</si>
  <si>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</si>
  <si>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</si>
  <si>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</si>
  <si>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</si>
  <si>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</si>
  <si>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</si>
  <si>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</si>
  <si>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</si>
  <si>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</si>
  <si>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</si>
  <si>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</si>
  <si>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</si>
  <si>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</si>
  <si>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</si>
  <si>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</si>
  <si>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</si>
  <si>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</si>
  <si>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</si>
  <si>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</si>
  <si>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</si>
  <si>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</si>
  <si>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</si>
  <si>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</si>
  <si>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</si>
  <si>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</si>
  <si>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</si>
  <si>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</si>
  <si>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</si>
  <si>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</si>
  <si>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</si>
  <si>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</si>
  <si>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</si>
  <si>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</si>
  <si>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</si>
  <si>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</si>
  <si>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</si>
  <si>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</si>
  <si>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</si>
  <si>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</si>
  <si>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</si>
  <si>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</si>
  <si>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</si>
  <si>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</si>
  <si>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</si>
  <si>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</si>
  <si>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</si>
  <si>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</si>
  <si>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</si>
  <si>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</si>
  <si>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</si>
  <si>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</si>
  <si>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</si>
  <si>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</si>
  <si>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</si>
  <si>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</si>
  <si>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</si>
  <si>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</si>
  <si>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</si>
  <si>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</si>
  <si>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</si>
  <si>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</si>
  <si>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</si>
  <si>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</si>
  <si>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</si>
  <si>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</si>
  <si>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</si>
  <si>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</si>
  <si>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</si>
  <si>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</si>
  <si>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</si>
  <si>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</si>
  <si>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</si>
  <si>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</si>
  <si>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</si>
  <si>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</si>
  <si>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</si>
  <si>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</si>
  <si>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</si>
  <si>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</si>
  <si>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</si>
  <si>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</si>
  <si>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</si>
  <si>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</si>
  <si>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</si>
  <si>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</si>
  <si>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</si>
  <si>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</si>
  <si>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</si>
  <si>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</si>
  <si>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</si>
  <si>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</si>
  <si>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</si>
  <si>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</si>
  <si>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</si>
  <si>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</si>
  <si>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</si>
  <si>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</si>
  <si>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</si>
  <si>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</si>
  <si>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</si>
  <si>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</si>
  <si>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</si>
  <si>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</si>
  <si>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</si>
  <si>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</si>
  <si>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</si>
  <si>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</si>
  <si>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</si>
  <si>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</si>
  <si>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</si>
  <si>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</si>
  <si>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</si>
  <si>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</si>
  <si>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</si>
  <si>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</si>
  <si>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</si>
  <si>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</si>
  <si>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</si>
  <si>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</si>
  <si>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</si>
  <si>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</si>
  <si>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</si>
  <si>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</si>
  <si>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</si>
  <si>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</si>
  <si>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</si>
  <si>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</si>
  <si>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</si>
  <si>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</si>
  <si>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</si>
  <si>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</si>
  <si>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</si>
  <si>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</si>
  <si>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</si>
  <si>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</si>
  <si>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</si>
  <si>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</si>
  <si>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</si>
  <si>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</si>
  <si>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</si>
  <si>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</si>
  <si>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</si>
  <si>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</si>
  <si>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</si>
  <si>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</si>
  <si>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</si>
  <si>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</si>
  <si>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</si>
  <si>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</si>
  <si>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</si>
  <si>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</si>
  <si>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</si>
  <si>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</si>
  <si>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</si>
  <si>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</si>
  <si>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</si>
  <si>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</si>
  <si>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</si>
  <si>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</si>
  <si>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</si>
  <si>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</si>
  <si>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</si>
  <si>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</si>
  <si>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</si>
  <si>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</si>
  <si>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</si>
  <si>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</si>
  <si>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</si>
  <si>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</si>
  <si>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</si>
  <si>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</si>
  <si>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</si>
  <si>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</si>
  <si>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</si>
  <si>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</si>
  <si>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</si>
  <si>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</si>
  <si>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</si>
  <si>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</si>
  <si>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</si>
  <si>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</si>
  <si>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</si>
  <si>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</si>
  <si>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</si>
  <si>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</si>
  <si>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</si>
  <si>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</si>
  <si>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</si>
  <si>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</si>
  <si>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</si>
  <si>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</si>
  <si>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</si>
  <si>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</si>
  <si>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</si>
  <si>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</si>
  <si>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</si>
  <si>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</si>
  <si>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</si>
  <si>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</si>
  <si>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</si>
  <si>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</si>
  <si>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</si>
  <si>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</si>
  <si>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</si>
  <si>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</si>
  <si>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</si>
  <si>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</si>
  <si>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</si>
  <si>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</si>
  <si>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</si>
  <si>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</si>
  <si>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</si>
  <si>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</si>
  <si>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</si>
  <si>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</si>
  <si>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</si>
  <si>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</si>
  <si>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</si>
  <si>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</si>
  <si>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</si>
  <si>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</si>
  <si>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</si>
  <si>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</si>
  <si>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</si>
  <si>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</si>
  <si>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</si>
  <si>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</si>
  <si>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</si>
  <si>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</si>
  <si>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</si>
  <si>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</si>
  <si>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</si>
  <si>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</si>
  <si>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</si>
  <si>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</si>
  <si>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</si>
  <si>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</si>
  <si>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</si>
  <si>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</si>
  <si>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</si>
  <si>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</si>
  <si>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</si>
  <si>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</si>
  <si>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</si>
  <si>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</si>
  <si>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</si>
  <si>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</si>
  <si>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</si>
  <si>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</si>
  <si>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</si>
  <si>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</si>
  <si>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</si>
  <si>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</si>
  <si>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</si>
  <si>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</si>
  <si>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</si>
  <si>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</si>
  <si>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</si>
  <si>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</si>
  <si>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</si>
  <si>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</si>
  <si>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</si>
  <si>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</si>
  <si>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</si>
  <si>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</si>
  <si>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</si>
  <si>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</si>
  <si>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</si>
  <si>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</si>
  <si>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</si>
  <si>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</si>
  <si>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</si>
  <si>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</si>
  <si>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</si>
  <si>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</si>
  <si>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</si>
  <si>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</si>
  <si>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</si>
  <si>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</si>
  <si>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</si>
  <si>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</si>
  <si>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</si>
  <si>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</si>
  <si>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</si>
  <si>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</si>
  <si>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</si>
  <si>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</si>
  <si>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</si>
  <si>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</si>
  <si>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</si>
  <si>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</si>
  <si>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</si>
  <si>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</si>
  <si>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</si>
  <si>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</si>
  <si>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</si>
  <si>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</si>
  <si>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</si>
  <si>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</si>
  <si>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</si>
  <si>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</si>
  <si>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</si>
  <si>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</si>
  <si>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</si>
  <si>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</si>
  <si>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</si>
  <si>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</si>
  <si>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</si>
  <si>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</si>
  <si>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</si>
  <si>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</si>
  <si>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</si>
  <si>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</si>
  <si>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</si>
  <si>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</si>
  <si>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</si>
  <si>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</si>
  <si>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</si>
  <si>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</si>
  <si>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</si>
  <si>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</si>
  <si>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</si>
  <si>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</si>
  <si>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</si>
  <si>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</si>
  <si>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</si>
  <si>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</si>
  <si>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</si>
  <si>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</si>
  <si>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</si>
  <si>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</si>
  <si>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</si>
  <si>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</si>
  <si>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</si>
  <si>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</si>
  <si>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</si>
  <si>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</si>
  <si>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</si>
  <si>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</si>
  <si>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</si>
  <si>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</si>
  <si>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</si>
  <si>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</si>
  <si>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</si>
  <si>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</si>
  <si>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</si>
  <si>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</si>
  <si>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</si>
  <si>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</si>
  <si>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</si>
  <si>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</si>
  <si>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</si>
  <si>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</si>
  <si>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</si>
  <si>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</si>
  <si>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</si>
  <si>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</si>
  <si>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</si>
  <si>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</si>
  <si>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</si>
  <si>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</si>
  <si>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</si>
  <si>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</si>
  <si>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</si>
  <si>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</si>
  <si>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</si>
  <si>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</si>
  <si>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</si>
  <si>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</si>
  <si>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</si>
  <si>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</si>
  <si>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</si>
  <si>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</si>
  <si>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</si>
  <si>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</si>
  <si>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</si>
  <si>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</si>
  <si>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</si>
  <si>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</si>
  <si>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</si>
  <si>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</si>
  <si>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</si>
  <si>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</si>
  <si>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</si>
  <si>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</si>
  <si>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</si>
  <si>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</si>
  <si>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</si>
  <si>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</si>
  <si>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</si>
  <si>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</si>
  <si>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</si>
  <si>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</si>
  <si>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</si>
  <si>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</si>
  <si>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</si>
  <si>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</si>
  <si>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</si>
  <si>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</si>
  <si>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</si>
  <si>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</si>
  <si>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</si>
  <si>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</si>
  <si>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</si>
  <si>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</si>
  <si>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</si>
  <si>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</si>
  <si>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</si>
  <si>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</si>
  <si>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</si>
  <si>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</si>
  <si>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</si>
  <si>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</si>
  <si>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</si>
  <si>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</si>
  <si>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</si>
  <si>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</si>
  <si>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</si>
  <si>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</si>
  <si>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</si>
  <si>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</si>
  <si>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</si>
  <si>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</si>
  <si>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</si>
  <si>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</si>
  <si>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</si>
  <si>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</si>
  <si>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</si>
  <si>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</si>
  <si>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</si>
  <si>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</si>
  <si>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</si>
  <si>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</si>
  <si>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</si>
  <si>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</si>
  <si>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</si>
  <si>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</si>
  <si>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</si>
  <si>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</si>
  <si>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</si>
  <si>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</si>
  <si>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</si>
  <si>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</si>
  <si>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</si>
  <si>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</si>
  <si>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</si>
  <si>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</si>
  <si>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</si>
  <si>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</si>
  <si>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</si>
  <si>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</si>
  <si>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</si>
  <si>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</si>
  <si>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</si>
  <si>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</si>
  <si>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</si>
  <si>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</si>
  <si>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</si>
  <si>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</si>
  <si>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</si>
  <si>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</si>
  <si>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</si>
  <si>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</si>
  <si>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</si>
  <si>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</si>
  <si>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</si>
  <si>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</si>
  <si>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</si>
  <si>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</si>
  <si>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</si>
  <si>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</si>
  <si>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</si>
  <si>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</si>
  <si>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</si>
  <si>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</si>
  <si>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</si>
  <si>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</si>
  <si>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</si>
  <si>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</si>
  <si>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</si>
  <si>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</si>
  <si>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</si>
  <si>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</si>
  <si>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</si>
  <si>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</si>
  <si>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</si>
  <si>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</si>
  <si>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</si>
  <si>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</si>
  <si>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</si>
  <si>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</si>
  <si>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</si>
  <si>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</si>
  <si>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</si>
  <si>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</si>
  <si>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</si>
  <si>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</si>
  <si>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</si>
  <si>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</si>
  <si>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</si>
  <si>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</si>
  <si>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</si>
  <si>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</si>
  <si>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</si>
  <si>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</si>
  <si>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</si>
  <si>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</si>
  <si>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</si>
  <si>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</si>
  <si>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</si>
  <si>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</si>
  <si>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</si>
  <si>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</si>
  <si>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</si>
  <si>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</si>
  <si>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</si>
  <si>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</si>
  <si>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</si>
  <si>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</si>
  <si>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</si>
  <si>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</si>
  <si>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</si>
  <si>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</si>
  <si>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</si>
  <si>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</si>
  <si>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</si>
  <si>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</si>
  <si>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</si>
  <si>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</si>
  <si>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</si>
  <si>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</si>
  <si>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</si>
  <si>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</si>
  <si>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</si>
  <si>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</si>
  <si>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</si>
  <si>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</si>
  <si>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</si>
  <si>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</si>
  <si>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</si>
  <si>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</si>
  <si>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</si>
  <si>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</si>
  <si>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</si>
  <si>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</si>
  <si>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</si>
  <si>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</si>
  <si>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</si>
  <si>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</si>
  <si>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</si>
  <si>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</si>
  <si>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</si>
  <si>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</si>
  <si>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</si>
  <si>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</si>
  <si>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</si>
  <si>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</si>
  <si>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</si>
  <si>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</si>
  <si>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</si>
  <si>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</si>
  <si>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</si>
  <si>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</si>
  <si>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</si>
  <si>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</si>
  <si>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</si>
  <si>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</si>
  <si>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</si>
  <si>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</si>
  <si>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</si>
  <si>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</si>
  <si>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</si>
  <si>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</si>
  <si>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</si>
  <si>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</si>
  <si>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</si>
  <si>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</si>
  <si>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</si>
  <si>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</si>
  <si>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</si>
  <si>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</si>
  <si>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</si>
  <si>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</si>
  <si>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</si>
  <si>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</si>
  <si>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</si>
  <si>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</si>
  <si>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</si>
  <si>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</si>
  <si>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</si>
  <si>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</si>
  <si>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</si>
  <si>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</si>
  <si>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</si>
  <si>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</si>
  <si>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</si>
  <si>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</si>
  <si>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</si>
  <si>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</si>
  <si>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</si>
  <si>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</si>
  <si>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</si>
  <si>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</si>
  <si>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</si>
  <si>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</si>
  <si>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</si>
  <si>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</si>
  <si>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</si>
  <si>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</si>
  <si>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</si>
  <si>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</si>
  <si>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</si>
  <si>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</si>
  <si>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</si>
  <si>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</si>
  <si>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</si>
  <si>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</si>
  <si>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</si>
  <si>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</si>
  <si>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</si>
  <si>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</si>
  <si>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</si>
  <si>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</si>
  <si>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</si>
  <si>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</si>
  <si>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</si>
  <si>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</si>
  <si>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</si>
  <si>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</si>
  <si>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</si>
  <si>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</si>
  <si>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</si>
  <si>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</si>
  <si>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</si>
  <si>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</si>
  <si>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</si>
  <si>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</si>
  <si>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</si>
  <si>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</si>
  <si>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</si>
  <si>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</si>
  <si>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</si>
  <si>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</si>
  <si>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</si>
  <si>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</si>
  <si>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</si>
  <si>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</si>
  <si>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</si>
  <si>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</si>
  <si>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</si>
  <si>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</si>
  <si>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</si>
  <si>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</si>
  <si>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</si>
  <si>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</si>
  <si>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</si>
  <si>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</si>
  <si>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</si>
  <si>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</si>
  <si>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</si>
  <si>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</si>
  <si>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</si>
  <si>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</si>
  <si>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</si>
  <si>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</si>
  <si>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</si>
  <si>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</si>
  <si>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</si>
  <si>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</si>
  <si>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</si>
  <si>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</si>
  <si>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</si>
  <si>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</si>
  <si>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</si>
  <si>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</si>
  <si>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</si>
  <si>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</si>
  <si>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</si>
  <si>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</si>
  <si>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</si>
  <si>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</si>
  <si>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</si>
  <si>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</si>
  <si>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</si>
  <si>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</si>
  <si>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</si>
  <si>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</si>
  <si>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</si>
  <si>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</si>
  <si>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</si>
  <si>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</si>
  <si>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</si>
  <si>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</si>
  <si>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</si>
  <si>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</si>
  <si>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</si>
  <si>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</si>
  <si>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</si>
  <si>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</si>
  <si>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</si>
  <si>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</si>
  <si>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</si>
  <si>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</si>
  <si>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</si>
  <si>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</si>
  <si>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</si>
  <si>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</si>
  <si>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</si>
  <si>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</si>
  <si>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</si>
  <si>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</si>
  <si>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</si>
  <si>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</si>
  <si>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</si>
  <si>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</si>
  <si>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</si>
  <si>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</si>
  <si>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</si>
  <si>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</si>
  <si>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</si>
  <si>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</si>
  <si>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</si>
  <si>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</si>
  <si>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</si>
  <si>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</si>
  <si>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</si>
  <si>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</si>
  <si>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</si>
  <si>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</si>
  <si>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</si>
  <si>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</si>
  <si>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</si>
  <si>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</si>
  <si>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</si>
  <si>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</si>
  <si>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</si>
  <si>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</si>
  <si>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</si>
  <si>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</si>
  <si>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</si>
  <si>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</si>
  <si>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</si>
  <si>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</si>
  <si>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</si>
  <si>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</si>
  <si>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</si>
  <si>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</si>
  <si>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</si>
  <si>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</si>
  <si>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</si>
  <si>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</si>
  <si>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</si>
  <si>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</si>
  <si>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</si>
  <si>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</si>
  <si>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</si>
  <si>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</si>
  <si>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</si>
  <si>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</si>
  <si>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</si>
  <si>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</si>
  <si>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</si>
  <si>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</si>
  <si>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</si>
  <si>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</si>
  <si>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</si>
  <si>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</si>
  <si>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</si>
  <si>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</si>
  <si>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</si>
  <si>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</si>
  <si>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</si>
  <si>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</si>
  <si>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</si>
  <si>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</si>
  <si>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</si>
  <si>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</si>
  <si>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</si>
  <si>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</si>
  <si>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</si>
  <si>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</si>
  <si>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</si>
  <si>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</si>
  <si>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</si>
  <si>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</si>
  <si>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</si>
  <si>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</si>
  <si>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</si>
  <si>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</si>
  <si>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</si>
  <si>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</si>
  <si>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</si>
  <si>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</si>
  <si>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</si>
  <si>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</si>
  <si>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</si>
  <si>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</si>
  <si>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</si>
  <si>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</si>
  <si>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</si>
  <si>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</si>
  <si>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</si>
  <si>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</si>
  <si>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</si>
  <si>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</si>
  <si>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</si>
  <si>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</si>
  <si>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</si>
  <si>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</si>
  <si>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</si>
  <si>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</si>
  <si>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</si>
  <si>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</si>
  <si>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</si>
  <si>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</si>
  <si>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</si>
  <si>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</si>
  <si>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</si>
  <si>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</si>
  <si>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</si>
  <si>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</si>
  <si>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</si>
  <si>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</si>
  <si>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</si>
  <si>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</si>
  <si>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</si>
  <si>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</si>
  <si>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</si>
  <si>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</si>
  <si>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</si>
  <si>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</si>
  <si>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</si>
  <si>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</si>
  <si>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</si>
  <si>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</si>
  <si>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</si>
  <si>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</si>
  <si>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</si>
  <si>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</si>
  <si>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</si>
  <si>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</si>
  <si>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</si>
  <si>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</si>
  <si>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</si>
  <si>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</si>
  <si>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</si>
  <si>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</si>
  <si>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</si>
  <si>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</si>
  <si>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</si>
  <si>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</si>
  <si>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</si>
  <si>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</si>
  <si>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</si>
  <si>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</si>
  <si>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</si>
  <si>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</si>
  <si>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</si>
  <si>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</si>
  <si>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</si>
  <si>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</si>
  <si>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</si>
  <si>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</si>
  <si>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</si>
  <si>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</si>
  <si>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</si>
  <si>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</si>
  <si>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</si>
  <si>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</si>
  <si>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</si>
  <si>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</si>
  <si>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</si>
  <si>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</si>
  <si>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</si>
  <si>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</si>
  <si>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</si>
  <si>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</si>
  <si>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</si>
  <si>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</si>
  <si>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</si>
  <si>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</si>
  <si>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</si>
  <si>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</si>
  <si>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</si>
  <si>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</si>
  <si>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</si>
  <si>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</si>
  <si>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</si>
  <si>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</si>
  <si>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</si>
  <si>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</si>
  <si>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</si>
  <si>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</si>
  <si>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</si>
  <si>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</si>
  <si>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</si>
  <si>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</si>
  <si>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</si>
  <si>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</si>
  <si>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</si>
  <si>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</si>
  <si>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</si>
  <si>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</si>
  <si>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</si>
  <si>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</si>
  <si>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</si>
  <si>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</si>
  <si>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</si>
  <si>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</si>
  <si>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</si>
  <si>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</si>
  <si>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</si>
  <si>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</si>
  <si>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</si>
  <si>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</si>
  <si>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</si>
  <si>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</si>
  <si>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</si>
  <si>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</si>
  <si>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</si>
  <si>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</si>
  <si>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</si>
  <si>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</si>
  <si>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</si>
  <si>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</si>
  <si>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</si>
  <si>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</si>
  <si>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</si>
  <si>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</si>
  <si>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</si>
  <si>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</si>
  <si>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</si>
  <si>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</si>
  <si>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</si>
  <si>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</si>
  <si>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</si>
  <si>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</si>
  <si>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</si>
  <si>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</si>
  <si>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</si>
  <si>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</si>
  <si>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</si>
  <si>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</si>
  <si>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</si>
  <si>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</si>
  <si>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</si>
  <si>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</si>
  <si>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</si>
  <si>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</si>
  <si>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</si>
  <si>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</si>
  <si>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</si>
  <si>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</si>
  <si>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</si>
  <si>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</si>
  <si>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</si>
  <si>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</si>
  <si>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</si>
  <si>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</si>
  <si>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</si>
  <si>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</si>
  <si>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</si>
  <si>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</si>
  <si>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</si>
  <si>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</si>
  <si>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</si>
  <si>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</si>
  <si>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</si>
  <si>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</si>
  <si>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</si>
  <si>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</si>
  <si>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</si>
  <si>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</si>
  <si>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</si>
  <si>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</si>
  <si>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</si>
  <si>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</si>
  <si>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</si>
  <si>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</si>
  <si>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</si>
  <si>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</si>
  <si>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</si>
  <si>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</si>
  <si>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</si>
  <si>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</si>
  <si>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</si>
  <si>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</si>
  <si>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</si>
  <si>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</si>
  <si>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</si>
  <si>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</si>
  <si>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</si>
  <si>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</si>
  <si>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</si>
  <si>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</si>
  <si>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</si>
  <si>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</si>
  <si>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</si>
  <si>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</si>
  <si>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</si>
  <si>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</si>
  <si>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</si>
  <si>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</si>
  <si>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</si>
  <si>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</si>
  <si>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</si>
  <si>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</si>
  <si>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</si>
  <si>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</si>
  <si>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</si>
  <si>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</si>
  <si>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</si>
  <si>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</si>
  <si>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</si>
  <si>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</si>
  <si>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</si>
  <si>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</si>
  <si>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</si>
  <si>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</si>
  <si>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</si>
  <si>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</si>
  <si>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</si>
  <si>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</si>
  <si>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</si>
  <si>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</si>
  <si>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</si>
  <si>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</si>
  <si>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</si>
  <si>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</si>
  <si>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</si>
  <si>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</si>
  <si>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</si>
  <si>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</si>
  <si>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</si>
  <si>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</si>
  <si>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</si>
  <si>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</si>
  <si>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</si>
  <si>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</si>
  <si>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</si>
  <si>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</si>
  <si>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</si>
  <si>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</si>
  <si>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</si>
  <si>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</si>
  <si>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</si>
  <si>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</si>
  <si>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</si>
  <si>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</si>
  <si>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</si>
  <si>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</si>
  <si>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</si>
  <si>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</si>
  <si>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</si>
  <si>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</si>
  <si>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</si>
  <si>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</si>
  <si>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</si>
  <si>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</si>
  <si>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</si>
  <si>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</si>
  <si>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</si>
  <si>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</si>
  <si>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</si>
  <si>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</si>
  <si>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</si>
  <si>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</si>
  <si>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</si>
  <si>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</si>
  <si>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</si>
  <si>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</si>
  <si>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</si>
  <si>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</si>
  <si>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</si>
  <si>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</si>
  <si>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</si>
  <si>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</si>
  <si>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</si>
  <si>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</si>
  <si>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</si>
  <si>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</si>
  <si>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</si>
  <si>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</si>
  <si>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</si>
  <si>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</si>
  <si>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</si>
  <si>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</si>
  <si>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</si>
  <si>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</si>
  <si>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</si>
  <si>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</si>
  <si>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</si>
  <si>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</si>
  <si>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</si>
  <si>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</si>
  <si>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</si>
  <si>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</si>
  <si>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</si>
  <si>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</si>
  <si>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</si>
  <si>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</si>
  <si>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</si>
  <si>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</si>
  <si>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</si>
  <si>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</si>
  <si>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</si>
  <si>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</si>
  <si>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</si>
  <si>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</si>
  <si>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</si>
  <si>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</si>
  <si>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</si>
  <si>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</si>
  <si>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</si>
  <si>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</si>
  <si>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</si>
  <si>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</si>
  <si>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</si>
  <si>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</si>
  <si>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</si>
  <si>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</si>
  <si>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</si>
  <si>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</si>
  <si>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</si>
  <si>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</si>
  <si>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</si>
  <si>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</si>
  <si>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</si>
  <si>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</si>
  <si>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</si>
  <si>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</si>
  <si>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</si>
  <si>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</si>
  <si>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</si>
  <si>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</si>
  <si>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</si>
  <si>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</si>
  <si>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</si>
  <si>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</si>
  <si>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</si>
  <si>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</si>
  <si>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</si>
  <si>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</si>
  <si>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</si>
  <si>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</si>
  <si>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</si>
  <si>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</si>
  <si>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</si>
  <si>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</si>
  <si>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</si>
  <si>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</si>
  <si>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</si>
  <si>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</si>
  <si>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</si>
  <si>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</si>
  <si>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</si>
  <si>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</si>
  <si>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</si>
  <si>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</si>
  <si>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</si>
  <si>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</si>
  <si>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</si>
  <si>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</si>
  <si>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</si>
  <si>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</si>
  <si>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</si>
  <si>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</si>
  <si>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</si>
  <si>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</si>
  <si>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</si>
  <si>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</si>
  <si>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</si>
  <si>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</si>
  <si>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</si>
  <si>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</si>
  <si>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</si>
  <si>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</si>
  <si>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</si>
  <si>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</si>
  <si>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</si>
  <si>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</si>
  <si>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</si>
  <si>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</si>
  <si>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</si>
  <si>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</si>
  <si>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</si>
  <si>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</si>
  <si>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</si>
  <si>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</si>
  <si>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</si>
  <si>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</si>
  <si>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</si>
  <si>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</si>
  <si>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</si>
  <si>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</si>
  <si>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</si>
  <si>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</si>
  <si>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</si>
  <si>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</si>
  <si>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</si>
  <si>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</si>
  <si>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</si>
  <si>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</si>
  <si>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</si>
  <si>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</si>
  <si>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</si>
  <si>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</si>
  <si>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</si>
  <si>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</si>
  <si>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</si>
  <si>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</si>
  <si>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</si>
  <si>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</si>
  <si>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</si>
  <si>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</si>
  <si>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</si>
  <si>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</si>
  <si>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</si>
  <si>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</si>
  <si>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</si>
  <si>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</si>
  <si>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</si>
  <si>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</si>
  <si>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</si>
  <si>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</si>
  <si>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</si>
  <si>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</si>
  <si>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</si>
  <si>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</si>
  <si>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</si>
  <si>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</si>
  <si>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</si>
  <si>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</si>
  <si>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</si>
  <si>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</si>
  <si>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</si>
  <si>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</si>
  <si>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</si>
  <si>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</si>
  <si>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</si>
  <si>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</si>
  <si>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</si>
  <si>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</si>
  <si>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</si>
  <si>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</si>
  <si>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</si>
  <si>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</si>
  <si>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</si>
  <si>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</si>
  <si>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</si>
  <si>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</si>
  <si>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</si>
  <si>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</si>
  <si>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</si>
  <si>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</si>
  <si>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</si>
  <si>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</si>
  <si>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</si>
  <si>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</si>
  <si>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</si>
  <si>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</si>
  <si>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</si>
  <si>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</si>
  <si>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</si>
  <si>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</si>
  <si>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</si>
  <si>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</si>
  <si>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</si>
  <si>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</si>
  <si>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</si>
  <si>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</si>
  <si>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</si>
  <si>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</si>
  <si>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</si>
  <si>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</si>
  <si>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</si>
  <si>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</si>
  <si>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</si>
  <si>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</si>
  <si>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</si>
  <si>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</si>
  <si>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</si>
  <si>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</si>
  <si>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</si>
  <si>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</si>
  <si>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</si>
  <si>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</si>
  <si>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</si>
  <si>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</si>
  <si>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</si>
  <si>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</si>
  <si>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</si>
  <si>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</si>
  <si>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</si>
  <si>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</si>
  <si>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</si>
  <si>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</si>
  <si>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</si>
  <si>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</si>
  <si>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</si>
  <si>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</si>
  <si>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</si>
  <si>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</si>
  <si>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</si>
  <si>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</si>
  <si>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</si>
  <si>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</si>
  <si>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</si>
  <si>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</si>
  <si>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</si>
  <si>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</si>
  <si>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</si>
  <si>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</si>
  <si>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</si>
  <si>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</si>
  <si>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</si>
  <si>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</si>
  <si>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</si>
  <si>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</si>
  <si>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</si>
  <si>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</si>
  <si>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</si>
  <si>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</si>
  <si>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</si>
  <si>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</si>
  <si>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</si>
  <si>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</si>
  <si>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</si>
  <si>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</si>
  <si>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</si>
  <si>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</si>
  <si>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</si>
  <si>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</si>
  <si>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</si>
  <si>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</si>
  <si>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</si>
  <si>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</si>
  <si>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</si>
  <si>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</si>
  <si>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</si>
  <si>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</si>
  <si>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</si>
  <si>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</si>
  <si>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</si>
  <si>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</si>
  <si>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</si>
  <si>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</si>
  <si>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</si>
  <si>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</si>
  <si>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</si>
  <si>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</si>
  <si>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</si>
  <si>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</si>
  <si>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</si>
  <si>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</si>
  <si>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</si>
  <si>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</si>
  <si>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</si>
  <si>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</si>
  <si>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</si>
  <si>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</si>
  <si>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</si>
  <si>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</si>
  <si>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</si>
  <si>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</si>
  <si>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</si>
  <si>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</si>
  <si>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</si>
  <si>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</si>
  <si>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</si>
  <si>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</si>
  <si>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</si>
  <si>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</si>
  <si>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</si>
  <si>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</si>
  <si>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</si>
  <si>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</si>
  <si>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</si>
  <si>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</si>
  <si>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</si>
  <si>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</si>
  <si>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</si>
  <si>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</si>
  <si>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</si>
  <si>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</si>
  <si>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</si>
  <si>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</si>
  <si>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</si>
  <si>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</si>
  <si>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</si>
  <si>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</si>
  <si>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</si>
  <si>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</si>
  <si>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</si>
  <si>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</si>
  <si>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</si>
  <si>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</si>
  <si>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</si>
  <si>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</si>
  <si>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</si>
  <si>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</si>
  <si>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</si>
  <si>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</si>
  <si>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10 mins </t>
  </si>
  <si>
    <t>PCM-20251024-00001174</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</si>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</sst>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5" totalsRowShown="0" headerRowDxfId="48" dataDxfId="47" headerRowBorderDxfId="45" tableBorderDxfId="46" totalsRowBorderDxfId="44">
  <autoFilter ref="A1:L2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291.89238877315074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11.397400347224902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45954.840814699077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45954.840814699077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45954.840814699077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45954.840814699077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45954.840814699077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45954.840814699077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45954.840814699077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45954.840814699077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45954.840814699077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45954.840814699077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45954.840814699077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45954.840814699077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45954.840814699077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45954.840814699077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45954.840814699077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45954.840814699077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45954.840814699077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45954.840814699077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45954.840814699077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45954.840814699077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45954.840814699077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45954.840814699077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45954.840814699077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45954.840814699077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45954.840814699077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45954.840814699077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45954.840814699077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45954.840814699077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45954.840814699077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45954.840814699077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45954.840814699077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45954.840814699077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45954.840814699077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45954.840814699077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45954.840814699077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45954.840814699077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45954.840814699077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45954.840814699077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45954.840814699077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45954.840814699077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45954.840814699077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45954.840814699077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45954.840814699077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45954.840814699077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45954.840814699077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45954.840814699077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45954.840814699077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45954.840814699077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45954.840814699077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45954.840814699077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45954.840814699077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45954.840814699077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45954.840814699077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45954.840814699077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45954.840814699077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45954.840814699077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45954.840814699077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45954.840814699077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45954.840814699077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45954.840814699077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45954.840814699077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45954.840814699077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45954.840814699077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129.84097673611541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10.345039236111916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3.1775347226357553E-2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45954.840814699077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45954.840814699077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45954.840814699077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45954.840814699077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45954.840814699077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45954.840814699077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45954.840814699077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45954.840814699077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45954.840814699077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45954.840814699077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45954.840814699077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45954.840814699077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45954.840814699077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45954.840814699077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45954.840814699077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45954.840814699077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45954.840814699077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45954.840814699077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45954.840814699077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45954.840814699077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45954.840814699077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45954.840814699077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45954.840814699077</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45954.840814699077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45954.840814699077</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45954.840814699077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45954.840814699077</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45954.840814699077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45954.840814699077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45954.840814699077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45954.840814699077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45954.840814699077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45954.840814699077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45954.840814699077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45954.840814699077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45954.840814699077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45954.840814699077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45954.840814699077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45954.840814699077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45954.840814699077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45954.840814699077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45954.840814699077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45954.840814699077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45954.840814699077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45954.840814699077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45954.840814699077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45954.840814699077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45954.840814699077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45954.840814699077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45954.840814699077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45954.840814699077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45954.840814699077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45954.840814699077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45954.840814699077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45954.840814699077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45954.840814699077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45954.840814699077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45954.840814699077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45954.840814699077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45954.840814699077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45954.840814699077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45954.840814699077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45954.840814699077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45954.840814699077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45954.840814699077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45954.840814699077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45954.840814699077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45954.840814699077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45954.840814699077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45954.840814699077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45954.840814699077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45954.840814699077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45954.840814699077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45954.840814699077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45954.840814699077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45954.840814699077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45954.840814699077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45954.840814699077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45954.840814699077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45954.840814699077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45954.840814699077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45954.840814699077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45954.840814699077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45954.840814699077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45954.840814699077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45954.840814699077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45954.840814699077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45954.840814699077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45954.840814699077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45954.840814699077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45954.840814699077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45954.840814699077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45954.840814699077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45954.840814699077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45954.840814699077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45954.840814699077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45954.840814699077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45954.840814699077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45954.840814699077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45954.840814699077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45954.840814699077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45954.840814699077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45954.840814699077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45954.840814699077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45954.840814699077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45954.840814699077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45954.840814699077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45954.840814699077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45954.840814699077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45954.840814699077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45954.840814699077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45954.840814699077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45954.840814699077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45954.840814699077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45954.840814699077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45954.840814699077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45954.840814699077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45954.840814699077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45954.840814699077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45954.840814699077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45954.840814699077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45954.840814699077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45954.840814699077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45954.840814699077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45954.840814699077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45954.840814699077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45954.840814699077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45954.840814699077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45954.840814699077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45954.840814699077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45954.840814699077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45954.840814699077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45954.840814699077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45954.840814699077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45954.840814699077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45954.840814699077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45954.840814699077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45954.840814699077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45954.840814699077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45954.840814699077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45954.840814699077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45954.840814699077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45954.840814699077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45954.840814699077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45954.840814699077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45954.840814699077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45954.840814699077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45954.840814699077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45954.840814699077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45954.840814699077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45954.840814699077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45954.840814699077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45954.840814699077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45954.840814699077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45954.840814699077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45954.840814699077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45954.840814699077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45954.840814699077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45954.840814699077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45954.840814699077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45954.840814699077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45954.840814699077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45954.840814699077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45954.840814699077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45954.840814699077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45954.840814699077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45954.840814699077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45954.840814699077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45954.840814699077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45954.840814699077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45954.840814699077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45954.840814699077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45954.840814699077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45954.840814699077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45954.840814699077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45954.840814699077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45954.840814699077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45954.840814699077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45954.840814699077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45954.840814699077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45954.840814699077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45954.840814699077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45954.840814699077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45954.840814699077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45954.840814699077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45954.840814699077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45954.840814699077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45954.840814699077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45954.840814699077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45954.840814699077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45954.840814699077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45954.840814699077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45954.840814699077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45954.840814699077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45954.840814699077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45954.840814699077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45954.840814699077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45954.840814699077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45954.840814699077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45954.840814699077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45954.840814699077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45954.840814699077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45954.840814699077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45954.840814699077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45954.840814699077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45954.840814699077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45954.840814699077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45954.840814699077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45954.840814699077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45954.840814699077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45954.840814699077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45954.840814699077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45954.840814699077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45954.840814699077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45954.840814699077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45954.840814699077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45954.840814699077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45954.840814699077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45954.840814699077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45954.840814699077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45954.840814699077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45954.840814699077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45954.840814699077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45954.840814699077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45954.840814699077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45954.840814699077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45954.840814699077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45954.840814699077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45954.840814699077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45954.840814699077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45954.840814699077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45954.840814699077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45954.840814699077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45954.840814699077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45954.840814699077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45954.840814699077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45954.840814699077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45954.840814699077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45954.840814699077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45954.840814699077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45954.840814699077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45954.840814699077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45954.840814699077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45954.840814699077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45954.840814699077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45954.840814699077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45954.840814699077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45954.840814699077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45954.840814699077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45954.840814699077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45954.840814699077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45954.840814699077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45954.840814699077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45954.840814699077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45954.840814699077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45954.840814699077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45954.840814699077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45954.840814699077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45954.840814699077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45954.840814699077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45954.840814699077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45954.840814699077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45954.840814699077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45954.840814699077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45954.840814699077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45954.840814699077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45954.840814699077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45954.840814699077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45954.840814699077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45954.840814699077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45954.840814699077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45954.840814699077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45954.840814699077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45954.840814699077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45954.840814699077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45954.840814699077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45954.840814699077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45954.840814699077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45954.840814699077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45954.840814699077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45954.840814699077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45954.840814699077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45954.840814699077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45954.840814699077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45954.840814699077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45954.840814699077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45954.840814699077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45954.840814699077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45954.840814699077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45954.840814699077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45954.840814699077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45954.840814699077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45954.840814699077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45954.840814699077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45954.840814699077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45954.840814699077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45954.840814699077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45954.840814699077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45954.840814699077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45954.840814699077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45954.840814699077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45954.840814699077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45954.840814699077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45954.840814699077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45954.840814699077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45954.840814699077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45954.840814699077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45954.840814699077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45954.840814699077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45954.840814699077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45954.840814699077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45954.840814699077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45954.840814699077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45954.840814699077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45954.840814699077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45954.840814699077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45954.840814699077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45954.840814699077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45954.840814699077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45954.840814699077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45954.840814699077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45954.840814699077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45954.840814699077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45954.840814699077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45954.840814699077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45954.840814699077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45954.840814699077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45954.840814699077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45954.840814699077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45954.840814699077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45954.840814699077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45954.840814699077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45954.840814699077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45954.840814699077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45954.840814699077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45954.840814699077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45954.840814699077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45954.840814699077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45954.840814699077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45954.840814699077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45954.840814699077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45954.840814699077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45954.840814699077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45954.840814699077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45954.840814699077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45954.840814699077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45954.840814699077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45954.840814699077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45954.840814699077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45954.840814699077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45954.840814699077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45954.840814699077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45954.840814699077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45954.840814699077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45954.840814699077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45954.840814699077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45954.840814699077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45954.840814699077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45954.840814699077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45954.840814699077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45954.840814699077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45954.840814699077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45954.840814699077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45954.840814699077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45954.840814699077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45954.840814699077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45954.840814699077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45954.840814699077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45954.840814699077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45954.840814699077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45954.840814699077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45954.840814699077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45954.840814699077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45954.840814699077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45954.840814699077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45954.840814699077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45954.840814699077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45954.840814699077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45954.840814699077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45954.840814699077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45954.840814699077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45954.840814699077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45954.840814699077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45954.840814699077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45954.840814699077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45954.840814699077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45954.840814699077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45954.840814699077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45954.840814699077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45954.840814699077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45954.840814699077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45954.840814699077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45954.840814699077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45954.840814699077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45954.840814699077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45954.840814699077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45954.840814699077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45954.840814699077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45954.840814699077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45954.840814699077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45954.840814699077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45954.840814699077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45954.840814699077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45954.840814699077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45954.840814699077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45954.840814699077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45954.840814699077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45954.840814699077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45954.840814699077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45954.840814699077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45954.840814699077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45954.840814699077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45954.840814699077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45954.840814699077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45954.840814699077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45954.840814699077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45954.840814699077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45954.840814699077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45954.840814699077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45954.840814699077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45954.840814699077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45954.840814699077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45954.840814699077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45954.840814699077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45954.840814699077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45954.840814699077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45954.840814699077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45954.840814699077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45954.840814699077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45954.840814699077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45954.840814699077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45954.840814699077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45954.840814699077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45954.840814699077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45954.840814699077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45954.840814699077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45954.840814699077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45954.840814699077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45954.840814699077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45954.840814699077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45954.840814699077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45954.840814699077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45954.840814699077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45954.840814699077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45954.840814699077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45954.840814699077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45954.840814699077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45954.840814699077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45954.840814699077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45954.840814699077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45954.840814699077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45954.840814699077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45954.840814699077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45954.840814699077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45954.840814699077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45954.840814699077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45954.840814699077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45954.840814699077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45954.840814699077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45954.840814699077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45954.840814699077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45954.840814699077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45954.840814699077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45954.840814699077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45954.840814699077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45954.840814699077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45954.840814699077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45954.840814699077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45954.840814699077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45954.840814699077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45954.840814699077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45954.840814699077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45954.840814699077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45954.840814699077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45954.840814699077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45954.840814699077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45954.840814699077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45954.840814699077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45954.840814699077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45954.840814699077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45954.840814699077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45954.840814699077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45954.840814699077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45954.840814699077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45954.840814699077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45954.840814699077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45954.840814699077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45954.840814699077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45954.840814699077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45954.840814699077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45954.840814699077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45954.840814699077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45954.840814699077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45954.840814699077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45954.840814699077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45954.840814699077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45954.840814699077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45954.840814699077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45954.840814699077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45954.840814699077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45954.840814699077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45954.840814699077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45954.840814699077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45954.840814699077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45954.840814699077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45954.840814699077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45954.840814699077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45954.840814699077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45954.840814699077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45954.840814699077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45954.840814699077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45954.840814699077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45954.840814699077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45954.840814699077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45954.840814699077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45954.840814699077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45954.840814699077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45954.840814699077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45954.840814699077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45954.840814699077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45954.840814699077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45954.840814699077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45954.840814699077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45954.840814699077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45954.840814699077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45954.840814699077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45954.840814699077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45954.840814699077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45954.840814699077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45954.840814699077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45954.840814699077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45954.840814699077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45954.840814699077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45954.840814699077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45954.840814699077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45954.840814699077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45954.840814699077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45954.840814699077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45954.840814699077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45954.840814699077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45954.840814699077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45954.840814699077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45954.840814699077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45954.840814699077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45954.840814699077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45954.840814699077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45954.840814699077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45954.840814699077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45954.840814699077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45954.840814699077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45954.840814699077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45954.840814699077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45954.840814699077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45954.840814699077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45954.840814699077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45954.840814699077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45954.840814699077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45954.840814699077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45954.840814699077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45954.840814699077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45954.840814699077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45954.840814699077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45954.840814699077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45954.840814699077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45954.840814699077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45954.840814699077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45954.840814699077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45954.840814699077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45954.840814699077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45954.840814699077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45954.840814699077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45954.840814699077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45954.840814699077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45954.840814699077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45954.840814699077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45954.840814699077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45954.840814699077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45954.840814699077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45954.840814699077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45954.840814699077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45954.840814699077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45954.840814699077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45954.840814699077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45954.840814699077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45954.840814699077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45954.840814699077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45954.840814699077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45954.840814699077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45954.840814699077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45954.840814699077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45954.840814699077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45954.840814699077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45954.840814699077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45954.840814699077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45954.840814699077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45954.840814699077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45954.840814699077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45954.840814699077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45954.840814699077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45954.840814699077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45954.840814699077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45954.840814699077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45954.840814699077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45954.840814699077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45954.840814699077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45954.840814699077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45954.840814699077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45954.840814699077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45954.840814699077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45954.840814699077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45954.840814699077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45954.840814699077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45954.840814699077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45954.840814699077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45954.840814699077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45954.840814699077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45954.840814699077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45954.840814699077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45954.840814699077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45954.840814699077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45954.840814699077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45954.840814699077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45954.840814699077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45954.840814699077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45954.840814699077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45954.840814699077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45954.840814699077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45954.840814699077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45954.840814699077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45954.840814699077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45954.840814699077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45954.840814699077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45954.840814699077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45954.840814699077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45954.840814699077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45954.840814699077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45954.840814699077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45954.840814699077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45954.840814699077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45954.840814699077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45954.840814699077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45954.840814699077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45954.840814699077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45954.840814699077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45954.840814699077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45954.840814699077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45954.840814699077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45954.840814699077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45954.840814699077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45954.840814699077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45954.840814699077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45954.840814699077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45954.840814699077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45954.840814699077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45954.840814699077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45954.840814699077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45954.840814699077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45954.840814699077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45954.840814699077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45954.840814699077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45954.840814699077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45954.840814699077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45954.840814699077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45954.840814699077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45954.840814699077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45954.840814699077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45954.840814699077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45954.840814699077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45954.840814699077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45954.840814699077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45954.840814699077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45954.840814699077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45954.840814699077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45954.840814699077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45954.840814699077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45954.840814699077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45954.840814699077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45954.840814699077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45954.840814699077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45954.840814699077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45954.840814699077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45954.840814699077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45954.840814699077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45954.840814699077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45954.840814699077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45954.840814699077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45954.840814699077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45954.840814699077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45954.840814699077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45954.840814699077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45954.840814699077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45954.840814699077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45954.840814699077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45954.840814699077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45954.840814699077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45954.840814699077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45954.840814699077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45954.840814699077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45954.840814699077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45954.840814699077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45954.840814699077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45954.840814699077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45954.840814699077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45954.840814699077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45954.840814699077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45954.840814699077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45954.840814699077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45954.840814699077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45954.840814699077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45954.840814699077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45954.840814699077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45954.840814699077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45954.840814699077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45954.840814699077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45954.840814699077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45954.840814699077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45954.840814699077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45954.840814699077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45954.840814699077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45954.840814699077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45954.840814699077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45954.840814699077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45954.840814699077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45954.840814699077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45954.840814699077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45954.840814699077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45954.840814699077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45954.840814699077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45954.840814699077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45954.840814699077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45954.840814699077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45954.840814699077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45954.840814699077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45954.840814699077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45954.840814699077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45954.840814699077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45954.840814699077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45954.840814699077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45954.840814699077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45954.840814699077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45954.840814699077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45954.840814699077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45954.840814699077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45954.840814699077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45954.840814699077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45954.840814699077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45954.840814699077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45954.840814699077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45954.840814699077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45954.840814699077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45954.840814699077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45954.840814699077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45954.840814699077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45954.840814699077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45954.840814699077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45954.840814699077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45954.840814699077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45954.840814699077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45954.840814699077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45954.840814699077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45954.840814699077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45954.840814699077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45954.840814699077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45954.840814699077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45954.840814699077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45954.840814699077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45954.840814699077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45954.840814699077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45954.840814699077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45954.840814699077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45954.840814699077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45954.840814699077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45954.840814699077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45954.840814699077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45954.840814699077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45954.840814699077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45954.840814699077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45954.840814699077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45954.840814699077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45954.840814699077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45954.840814699077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45954.840814699077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45954.840814699077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45954.840814699077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45954.840814699077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45954.840814699077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45954.840814699077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45954.840814699077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45954.840814699077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45954.840814699077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45954.840814699077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45954.840814699077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45954.840814699077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45954.840814699077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45954.840814699077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45954.840814699077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45954.840814699077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45954.840814699077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45954.840814699077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45954.840814699077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45954.840814699077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45954.840814699077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45954.840814699077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45954.840814699077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45954.840814699077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45954.840814699077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45954.840814699077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45954.840814699077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45954.840814699077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45954.840814699077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45954.840814699077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45954.840814699077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45954.840814699077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45954.840814699077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45954.840814699077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45954.840814699077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45954.840814699077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45954.840814699077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45954.840814699077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45954.840814699077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45954.840814699077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45954.840814699077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45954.840814699077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45954.840814699077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45954.840814699077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45954.840814699077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45954.840814699077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45954.840814699077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45954.840814699077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45954.840814699077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45954.840814699077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45954.840814699077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45954.840814699077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45954.840814699077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45954.840814699077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45954.840814699077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45954.840814699077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45954.840814699077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45954.840814699077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45954.840814699077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45954.840814699077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45954.840814699077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45954.840814699077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45954.840814699077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45954.840814699077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45954.840814699077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45954.840814699077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45954.840814699077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45954.840814699077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45954.840814699077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45954.840814699077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45954.840814699077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45954.840814699077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45954.840814699077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45954.840814699077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45954.840814699077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45954.840814699077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45954.840814699077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45954.840814699077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45954.840814699077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45954.840814699077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45954.840814699077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45954.840814699077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45954.840814699077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45954.840814699077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45954.840814699077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45954.840814699077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45954.840814699077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45954.840814699077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45954.840814699077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45954.840814699077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45954.840814699077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45954.840814699077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45954.840814699077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45954.840814699077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45954.840814699077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45954.840814699077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45954.840814699077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45954.840814699077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45954.840814699077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45954.840814699077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45954.840814699077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45954.840814699077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45954.840814699077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45954.840814699077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45954.840814699077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45954.840814699077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45954.840814699077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45954.840814699077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45954.840814699077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45954.840814699077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45954.840814699077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45954.840814699077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45954.840814699077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45954.840814699077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45954.840814699077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45954.840814699077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45954.840814699077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45954.840814699077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45954.840814699077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45954.840814699077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45954.840814699077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45954.840814699077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45954.840814699077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45954.840814699077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45954.840814699077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45954.840814699077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45954.840814699077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45954.840814699077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45954.840814699077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45954.840814699077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45954.840814699077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45954.840814699077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45954.840814699077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45954.840814699077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45954.840814699077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45954.840814699077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45954.840814699077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45954.840814699077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45954.840814699077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45954.840814699077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45954.840814699077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45954.840814699077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45954.840814699077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45954.840814699077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45954.840814699077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45954.840814699077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45954.840814699077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45954.840814699077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45954.840814699077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45954.840814699077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45954.840814699077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45954.840814699077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45954.840814699077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45954.840814699077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45954.840814699077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45954.840814699077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45954.840814699077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45954.840814699077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45954.840814699077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45954.840814699077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45954.840814699077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45954.840814699077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45954.840814699077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45954.840814699077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45954.840814699077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45954.840814699077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45954.840814699077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45954.840814699077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45954.840814699077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45954.840814699077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45954.840814699077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45954.840814699077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45954.840814699077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45954.840814699077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45954.840814699077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45954.840814699077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45954.840814699077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45954.840814699077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45954.840814699077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45954.840814699077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45954.840814699077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45954.840814699077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45954.840814699077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45954.840814699077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45954.840814699077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45954.840814699077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45954.840814699077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45954.840814699077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45954.840814699077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45954.840814699077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45954.840814699077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45954.840814699077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45954.840814699077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45954.840814699077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45954.840814699077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45954.840814699077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45954.840814699077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45954.840814699077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45954.840814699077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45954.840814699077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45954.840814699077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45954.840814699077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45954.840814699077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45954.840814699077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45954.840814699077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45954.840814699077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45954.840814699077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45954.840814699077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45954.840814699077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45954.840814699077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45954.840814699077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45954.840814699077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45954.840814699077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45954.840814699077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45954.840814699077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45954.840814699077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45954.840814699077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45954.840814699077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45954.840814699077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45954.840814699077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45954.840814699077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45954.840814699077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45954.840814699077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45954.840814699077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45954.840814699077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45954.840814699077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45954.840814699077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45954.840814699077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45954.840814699077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45954.840814699077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45954.840814699077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45954.840814699077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45954.840814699077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45954.840814699077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45954.840814699077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45954.840814699077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45954.840814699077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45954.840814699077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45954.840814699077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45954.840814699077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45954.840814699077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45954.840814699077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45954.840814699077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45954.840814699077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45954.840814699077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45954.840814699077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45954.840814699077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45954.840814699077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45954.840814699077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45954.840814699077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45954.840814699077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45954.840814699077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45954.840814699077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45954.840814699077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45954.840814699077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45954.840814699077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45954.840814699077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45954.840814699077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45954.840814699077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45954.840814699077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45954.840814699077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45954.840814699077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45954.840814699077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45954.840814699077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45954.840814699077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45954.840814699077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45954.840814699077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45954.840814699077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45954.840814699077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45954.840814699077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45954.840814699077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45954.840814699077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45954.840814699077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45954.840814699077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45954.840814699077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45954.840814699077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45954.840814699077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45954.840814699077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45954.840814699077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45954.840814699077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45954.840814699077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45954.840814699077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45954.840814699077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45954.840814699077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45954.840814699077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45954.840814699077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45954.840814699077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45954.840814699077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45954.840814699077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45954.840814699077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45954.840814699077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45954.840814699077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45954.840814699077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45954.840814699077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45954.840814699077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45954.840814699077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45954.840814699077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45954.840814699077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45954.840814699077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45954.840814699077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45954.840814699077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45954.840814699077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45954.840814699077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45954.840814699077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45954.840814699077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45954.840814699077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45954.840814699077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45954.840814699077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45954.840814699077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45954.840814699077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45954.840814699077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45954.840814699077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45954.840814699077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45954.840814699077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45954.840814699077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45954.840814699077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45954.840814699077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45954.840814699077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45954.840814699077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45954.840814699077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45954.840814699077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45954.840814699077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45954.840814699077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45954.840814699077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45954.840814699077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45954.840814699077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45954.840814699077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45954.840814699077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45954.840814699077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45954.840814699077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45954.840814699077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45954.840814699077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45954.840814699077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45954.840814699077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45954.840814699077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45954.840814699077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45954.840814699077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45954.840814699077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45954.840814699077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45954.840814699077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45954.840814699077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45954.840814699077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45954.840814699077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45954.840814699077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45954.840814699077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45954.840814699077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45954.840814699077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45954.840814699077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45954.840814699077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45954.840814699077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45954.840814699077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45954.840814699077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45954.840814699077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45954.840814699077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45954.840814699077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45954.840814699077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45954.840814699077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45954.840814699077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45954.840814699077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45954.840814699077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45954.840814699077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45954.840814699077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45954.840814699077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5"/>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251.36009710648068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1.2060924768520636</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1.0206758101849118</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0.18487719907716382</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45954.840814699077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45954.840814699077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45954.840814699077</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45954.840814699077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45954.840814699077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45954.840814699077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45954.840814699077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45954.840814699077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45954.840814699077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45954.840814699077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45954.840814699077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45954.840814699077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45954.840814699077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45954.840814699077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2"/>
      <c r="E20" s="123"/>
      <c r="F20" s="124"/>
      <c r="G20" s="125">
        <f ca="1">IFERROR(NOW()-F20,"")</f>
        <v>45954.840814699077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45954.840814699077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45954.840814699077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4"/>
      <c r="E23" s="123"/>
      <c r="F23" s="124"/>
      <c r="G23" s="125">
        <f ca="1">IFERROR(NOW()-F23,"")</f>
        <v>45954.840814699077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45954.840814699077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45954.840814699077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45954.840814699077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45954.840814699077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45954.840814699077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45954.840814699077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45954.840814699077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45954.840814699077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45954.840814699077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45954.840814699077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45954.840814699077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45954.840814699077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45954.840814699077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45954.840814699077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45954.840814699077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45954.840814699077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45954.840814699077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45954.840814699077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45954.840814699077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45954.840814699077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45954.840814699077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45954.840814699077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45954.840814699077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45954.840814699077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45954.840814699077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45954.840814699077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45954.840814699077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45954.840814699077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45954.840814699077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45954.840814699077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45954.840814699077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45954.840814699077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45954.840814699077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45954.840814699077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45954.840814699077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45954.840814699077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45954.840814699077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45954.840814699077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45954.840814699077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45954.840814699077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45954.840814699077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45954.840814699077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45954.840814699077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45954.840814699077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45954.840814699077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45954.840814699077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45954.840814699077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45954.840814699077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45954.840814699077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45954.840814699077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45954.840814699077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45954.840814699077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45954.840814699077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45954.840814699077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45954.840814699077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45954.840814699077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45954.840814699077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45954.840814699077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45954.840814699077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45954.840814699077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45954.840814699077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45954.840814699077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45954.840814699077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45954.840814699077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45954.840814699077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45954.840814699077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45954.840814699077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45954.840814699077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45954.840814699077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45954.840814699077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45954.840814699077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45954.840814699077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45954.840814699077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45954.840814699077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45954.840814699077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45954.840814699077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45954.840814699077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45954.840814699077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45954.840814699077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45954.840814699077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45954.840814699077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45954.840814699077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45954.840814699077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45954.840814699077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45954.840814699077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45954.840814699077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45954.840814699077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45954.840814699077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45954.840814699077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45954.840814699077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45954.840814699077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45954.840814699077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45954.840814699077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45954.840814699077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45954.840814699077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45954.840814699077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45954.840814699077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45954.840814699077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45954.840814699077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45954.840814699077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45954.840814699077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45954.840814699077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45954.840814699077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45954.840814699077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45954.840814699077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45954.840814699077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45954.840814699077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45954.840814699077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45954.840814699077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45954.840814699077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45954.840814699077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45954.840814699077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45954.840814699077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45954.840814699077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45954.840814699077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45954.840814699077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45954.840814699077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45954.840814699077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45954.840814699077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45954.840814699077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45954.840814699077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45954.840814699077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45954.840814699077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45954.840814699077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45954.840814699077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45954.840814699077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45954.840814699077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45954.840814699077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45954.840814699077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45954.840814699077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45954.840814699077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45954.840814699077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45954.840814699077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45954.840814699077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45954.840814699077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45954.840814699077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45954.840814699077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45954.840814699077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45954.840814699077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45954.840814699077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45954.840814699077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45954.840814699077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45954.840814699077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45954.840814699077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45954.840814699077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45954.840814699077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45954.840814699077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45954.840814699077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45954.840814699077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45954.840814699077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45954.840814699077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45954.840814699077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45954.840814699077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45954.840814699077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45954.840814699077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45954.840814699077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45954.840814699077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45954.840814699077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45954.840814699077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45954.840814699077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45954.840814699077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45954.840814699077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45954.840814699077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45954.840814699077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45954.840814699077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45954.840814699077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45954.840814699077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45954.840814699077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45954.840814699077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45954.840814699077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45954.840814699077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45954.840814699077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45954.840814699077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45954.840814699077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45954.840814699077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45954.840814699077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45954.840814699077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45954.840814699077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45954.840814699077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45954.840814699077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45954.840814699077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45954.840814699077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45954.840814699077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45954.840814699077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45954.840814699077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45954.840814699077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45954.840814699077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45954.840814699077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45954.840814699077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45954.840814699077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45954.840814699077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45954.840814699077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45954.840814699077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45954.840814699077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45954.840814699077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45954.840814699077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45954.840814699077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45954.840814699077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45954.840814699077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45954.840814699077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45954.840814699077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45954.840814699077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45954.840814699077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45954.840814699077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45954.840814699077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45954.840814699077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45954.840814699077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45954.840814699077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45954.840814699077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45954.840814699077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45954.840814699077</v>
      </c>
      <c r="H234" s="124"/>
      <c r="I234" s="120" t="str">
        <f>IFERROR(VLOOKUP(D234,DB!A:F,6,0),"")</f>
        <v/>
      </c>
      <c r="J234" s="120" t="str">
        <f>IFERROR(VLOOKUP(D234,DB!A:G,7,0),"")</f>
        <v/>
      </c>
      <c r="K234" s="126"/>
      <c r="L234" s="122" t="str">
        <f>IFERROR(VLOOKUP(D234,DB!A:I,9,0),"")</f>
        <v/>
      </c>
    </row>
    <row r="235" spans="1:12" ht="15" customHeight="1">
      <c r="A235" s="127"/>
      <c r="B235" s="127" t="str">
        <f>IFERROR(VLOOKUP(D235,DB!A:K,11,0),"")</f>
        <v/>
      </c>
      <c r="C235" s="128"/>
      <c r="D235" s="129"/>
      <c r="E235" s="130"/>
      <c r="F235" s="131"/>
      <c r="G235" s="132">
        <f ca="1">IFERROR(NOW()-F235,"")</f>
        <v>45954.840814699077</v>
      </c>
      <c r="H235" s="131"/>
      <c r="I235" s="127" t="str">
        <f>IFERROR(VLOOKUP(D235,DB!A:F,6,0),"")</f>
        <v/>
      </c>
      <c r="J235" s="127" t="str">
        <f>IFERROR(VLOOKUP(D235,DB!A:G,7,0),"")</f>
        <v/>
      </c>
      <c r="K235" s="133"/>
      <c r="L235" s="129" t="str">
        <f>IFERROR(VLOOKUP(D235,DB!A:I,9,0),"")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63.008754513888562</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28.651937384260236</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6.1797035879644682</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0.3911734953726409</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45954.840814699077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45954.840814699077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45954.840814699077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45954.840814699077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45954.840814699077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45954.840814699077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45954.840814699077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45954.840814699077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45954.840814699077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45954.840814699077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45954.840814699077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45954.840814699077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45954.840814699077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45954.840814699077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45954.840814699077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45954.840814699077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45954.840814699077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45954.840814699077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45954.840814699077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45954.840814699077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45954.840814699077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45954.840814699077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45954.840814699077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45954.840814699077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45954.840814699077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45954.840814699077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45954.840814699077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45954.840814699077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45954.840814699077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45954.840814699077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45954.840814699077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45954.840814699077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45954.840814699077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45954.840814699077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45954.840814699077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45954.840814699077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45954.840814699077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45954.840814699077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45954.840814699077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45954.840814699077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45954.840814699077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45954.840814699077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45954.840814699077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45954.840814699077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45954.840814699077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45954.840814699077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45954.840814699077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45954.840814699077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45954.840814699077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45954.840814699077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45954.840814699077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45954.840814699077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45954.840814699077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45954.840814699077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45954.840814699077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45954.840814699077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45954.840814699077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45954.840814699077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45954.840814699077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45954.840814699077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45954.840814699077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45954.840814699077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45954.840814699077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45954.840814699077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45954.840814699077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45954.840814699077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45954.840814699077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45954.840814699077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45954.840814699077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45954.840814699077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45954.840814699077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45954.840814699077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45954.840814699077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45954.840814699077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45954.840814699077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45954.840814699077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45954.840814699077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45954.840814699077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45954.840814699077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45954.840814699077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45954.840814699077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45954.840814699077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45954.840814699077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45954.840814699077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45954.840814699077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45954.840814699077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45954.840814699077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45954.840814699077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45954.840814699077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45954.840814699077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45954.840814699077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45954.840814699077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45954.840814699077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45954.840814699077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45954.840814699077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45954.840814699077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45954.840814699077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45954.840814699077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45954.840814699077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45954.840814699077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45954.840814699077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45954.840814699077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45954.840814699077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45954.840814699077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45954.840814699077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45954.840814699077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45954.840814699077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45954.840814699077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45954.840814699077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45954.840814699077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45954.840814699077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45954.840814699077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45954.840814699077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45954.840814699077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45954.840814699077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45954.840814699077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45954.840814699077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45954.840814699077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45954.840814699077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45954.840814699077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45954.840814699077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45954.840814699077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45954.840814699077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45954.840814699077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45954.840814699077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45954.840814699077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45954.840814699077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45954.840814699077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45954.840814699077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45954.840814699077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45954.840814699077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45954.840814699077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45954.840814699077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45954.840814699077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45954.840814699077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45954.840814699077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45954.840814699077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45954.840814699077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45954.840814699077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45954.840814699077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45954.840814699077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45954.840814699077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45954.840814699077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45954.840814699077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45954.840814699077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45954.840814699077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45954.840814699077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45954.840814699077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45954.840814699077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45954.840814699077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45954.840814699077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45954.840814699077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45954.840814699077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45954.840814699077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45954.840814699077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45954.840814699077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45954.840814699077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45954.840814699077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45954.840814699077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45954.840814699077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45954.840814699077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45954.840814699077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45954.840814699077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45954.840814699077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45954.840814699077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45954.840814699077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45954.840814699077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45954.840814699077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45954.840814699077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45954.840814699077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45954.840814699077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45954.840814699077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45954.840814699077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45954.840814699077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45954.840814699077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45954.840814699077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45954.840814699077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45954.840814699077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45954.840814699077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45954.840814699077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45954.840814699077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45954.840814699077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45954.840814699077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45954.840814699077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45954.840814699077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45954.840814699077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45954.840814699077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45954.840814699077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45954.840814699077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45954.840814699077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45954.840814699077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45954.840814699077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45954.840814699077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45954.840814699077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45954.840814699077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45954.840814699077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45954.840814699077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45954.840814699077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45954.840814699077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45954.840814699077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45954.840814699077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45954.840814699077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45954.840814699077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45954.840814699077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45954.840814699077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45954.840814699077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45954.840814699077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45954.840814699077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45954.840814699077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45954.840814699077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45954.840814699077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45954.840814699077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45954.840814699077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45954.840814699077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45954.840814699077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45954.840814699077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45954.840814699077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45954.840814699077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45954.840814699077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45954.840814699077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45954.840814699077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45954.840814699077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45954.840814699077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45954.840814699077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45954.840814699077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45954.840814699077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45954.840814699077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45954.840814699077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45954.840814699077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45954.840814699077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45954.840814699077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45954.840814699077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45954.840814699077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45954.840814699077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45954.840814699077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45954.840814699077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45954.840814699077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45954.840814699077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45954.840814699077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45954.840814699077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45954.840814699077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45954.840814699077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45954.840814699077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45954.840814699077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45954.840814699077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45954.840814699077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45954.840814699077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45954.840814699077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45954.840814699077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45954.840814699077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45954.840814699077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45954.840814699077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45954.840814699077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45954.840814699077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45954.840814699077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45954.840814699077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45954.840814699077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45954.840814699077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45954.840814699077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45954.840814699077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45954.840814699077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45954.840814699077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45954.840814699077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45954.840814699077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45954.840814699077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45954.840814699077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45954.840814699077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45954.840814699077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45954.840814699077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45954.840814699077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45954.840814699077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45954.840814699077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45954.840814699077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45954.840814699077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45954.840814699077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45954.840814699077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45954.840814699077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45954.840814699077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45954.840814699077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45954.840814699077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45954.840814699077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45954.840814699077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45954.840814699077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45954.840814699077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45954.840814699077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45954.840814699077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45954.840814699077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45954.840814699077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45954.840814699077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45954.840814699077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45954.840814699077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45954.840814699077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45954.840814699077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45954.840814699077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45954.840814699077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45954.840814699077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45954.840814699077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45954.840814699077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45954.840814699077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45954.840814699077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45954.840814699077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45954.840814699077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45954.840814699077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45954.840814699077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45954.840814699077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45954.840814699077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45954.840814699077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45954.840814699077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45954.840814699077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45954.840814699077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45954.840814699077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45954.840814699077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45954.840814699077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45954.840814699077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45954.840814699077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45954.840814699077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45954.840814699077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45954.840814699077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45954.840814699077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45954.840814699077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45954.840814699077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45954.840814699077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45954.840814699077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45954.840814699077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45954.840814699077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45954.840814699077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45954.840814699077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45954.840814699077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45954.840814699077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45954.840814699077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45954.840814699077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45954.840814699077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45954.840814699077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45954.840814699077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45954.840814699077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45954.840814699077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45954.840814699077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45954.840814699077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45954.840814699077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45954.840814699077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45954.840814699077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45954.840814699077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45954.840814699077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45954.840814699077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45954.840814699077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45954.840814699077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45954.840814699077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45954.840814699077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45954.840814699077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45954.840814699077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45954.840814699077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45954.840814699077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45954.840814699077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45954.840814699077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45954.840814699077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45954.840814699077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45954.840814699077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45954.840814699077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45954.840814699077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45954.840814699077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45954.840814699077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45954.840814699077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45954.840814699077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45954.840814699077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45954.840814699077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45954.840814699077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45954.840814699077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45954.840814699077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45954.840814699077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45954.840814699077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45954.840814699077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45954.840814699077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45954.840814699077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45954.840814699077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45954.840814699077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45954.840814699077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45954.840814699077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45954.840814699077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45954.840814699077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45954.840814699077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45954.840814699077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45954.840814699077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45954.840814699077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45954.840814699077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45954.840814699077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45954.840814699077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45954.840814699077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45954.840814699077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45954.840814699077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45954.840814699077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45954.840814699077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45954.840814699077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45954.840814699077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45954.840814699077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45954.840814699077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45954.840814699077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45954.840814699077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45954.840814699077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45954.840814699077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45954.840814699077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45954.840814699077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45954.840814699077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45954.840814699077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45954.840814699077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45954.840814699077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45954.840814699077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45954.840814699077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45954.840814699077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45954.840814699077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45954.840814699077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45954.840814699077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45954.840814699077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45954.840814699077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45954.840814699077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45954.840814699077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45954.840814699077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45954.840814699077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45954.840814699077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45954.840814699077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45954.840814699077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45954.840814699077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45954.840814699077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45954.840814699077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45954.840814699077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45954.840814699077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45954.840814699077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45954.840814699077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45954.840814699077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45954.840814699077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45954.840814699077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45954.840814699077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45954.840814699077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45954.840814699077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45954.840814699077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45954.840814699077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45954.840814699077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45954.840814699077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45954.840814699077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45954.840814699077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45954.840814699077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45954.840814699077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45954.840814699077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45954.840814699077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45954.840814699077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45954.840814699077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45954.840814699077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45954.840814699077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45954.840814699077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45954.840814699077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45954.840814699077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45954.840814699077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45954.840814699077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45954.840814699077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45954.840814699077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45954.840814699077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45954.840814699077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45954.840814699077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45954.840814699077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45954.840814699077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45954.840814699077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45954.840814699077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45954.840814699077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45954.840814699077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45954.840814699077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45954.840814699077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45954.840814699077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45954.840814699077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45954.840814699077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45954.840814699077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45954.840814699077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45954.840814699077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45954.840814699077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45954.840814699077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45954.840814699077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45954.840814699077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9.2735995371185709E-2</v>
      </c>
      <c r="H2" s="108">
        <v>45954.738680555558</v>
      </c>
      <c r="I2" s="104" t="str">
        <f>IFERROR(VLOOKUP(D2,DB!A:F,6,0),"")</f>
        <v>SCECO</v>
      </c>
      <c r="J2" s="103" t="str">
        <f>IFERROR(VLOOKUP(D2,DB!A:G,7,0),"")</f>
        <v>Vandalized</v>
      </c>
      <c r="K2" s="109" t="s">
        <v>39106</v>
      </c>
      <c r="L2" s="110" t="str">
        <f>IFERROR(VLOOKUP(D2,DB!A:I,9,0),"")</f>
        <v>Latis</v>
      </c>
    </row>
    <row r="3" spans="1:16383" ht="31.5" customHeight="1">
      <c r="A3" s="105" t="s">
        <v>39107</v>
      </c>
      <c r="B3" s="104" t="str">
        <f>IFERROR(VLOOKUP(D3,DB!A:K,11,0),"")</f>
        <v>R6</v>
      </c>
      <c r="C3" s="106">
        <v>1</v>
      </c>
      <c r="D3" s="104" t="s">
        <v>33195</v>
      </c>
      <c r="E3" s="107" t="s">
        <v>38998</v>
      </c>
      <c r="F3" s="108">
        <v>45954.820706018516</v>
      </c>
      <c r="G3" s="77">
        <f ca="1">IFERROR(NOW()-F3,"-")</f>
        <v>2.0108680560952052E-2</v>
      </c>
      <c r="H3" s="108">
        <v>45954.814803240741</v>
      </c>
      <c r="I3" s="104" t="str">
        <f>IFERROR(VLOOKUP(D3,DB!A:F,6,0),"")</f>
        <v>SCECO</v>
      </c>
      <c r="J3" s="103" t="str">
        <f>IFERROR(VLOOKUP(D3,DB!A:G,7,0),"")</f>
        <v>Vandalized</v>
      </c>
      <c r="K3" s="109" t="s">
        <v>39108</v>
      </c>
      <c r="L3" s="110" t="str">
        <f>IFERROR(VLOOKUP(D3,DB!A:I,9,0),"")</f>
        <v>Latis</v>
      </c>
    </row>
    <row r="4" spans="1:16383" ht="31.5" customHeight="1">
      <c r="A4" s="105"/>
      <c r="B4" s="104" t="str">
        <f>IFERROR(VLOOKUP(D4,DB!A:K,11,0),"")</f>
        <v/>
      </c>
      <c r="C4" s="106"/>
      <c r="D4" s="104"/>
      <c r="E4" s="107"/>
      <c r="F4" s="108"/>
      <c r="G4" s="77">
        <f ca="1">IFERROR(NOW()-F4,"-")</f>
        <v>45954.840814699077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45954.840814699077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45954.840814699077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45954.840814699077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45954.840814699077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45954.840814699077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45954.840814699077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45954.840814699077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45954.840814699077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45954.840814699077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45954.840814699077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45954.840814699077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45954.840814699077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45954.840814699077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45954.840814699077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45954.840814699077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45954.840814699077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45954.840814699077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45954.840814699077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45954.840814699077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45954.840814699077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45954.840814699077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45954.840814699077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45954.840814699077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45954.840814699077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45954.840814699077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45954.840814699077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45954.840814699077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45954.840814699077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45954.840814699077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45954.840814699077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45954.840814699077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45954.840814699077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45954.840814699077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45954.840814699077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45954.840814699077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45954.840814699077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45954.840814699077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45954.840814699077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45954.840814699077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45954.840814699077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45954.840814699077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45954.840814699077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45954.840814699077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45954.840814699077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45954.840814699077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45954.840814699077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45954.840814699077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45954.840814699077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45954.840814699077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45954.840814699077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45954.840814699077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45954.840814699077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45954.840814699077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45954.840814699077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45954.840814699077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45954.840814699077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45954.840814699077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45954.840814699077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45954.840814699077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45954.840814699077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45954.840814699077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45954.840814699077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45954.840814699077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45954.840814699077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45954.840814699077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45954.840814699077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45954.840814699077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45954.840814699077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45954.840814699077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45954.840814699077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45954.840814699077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45954.840814699077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45954.840814699077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45954.840814699077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45954.840814699077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45954.840814699077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45954.840814699077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45954.840814699077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45954.840814699077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45954.840814699077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45954.840814699077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45954.840814699077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45954.840814699077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45954.840814699077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45954.840814699077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45954.840814699077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45954.840814699077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45954.840814699077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45954.840814699077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45954.840814699077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45954.840814699077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45954.840814699077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45954.840814699077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45954.840814699077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45954.840814699077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45954.840814699077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45954.840814699077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45954.840814699077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45954.840814699077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45954.840814699077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45954.840814699077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45954.840814699077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45954.840814699077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45954.840814699077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45954.840814699077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45954.840814699077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45954.840814699077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45954.840814699077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45954.840814699077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45954.840814699077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45954.840814699077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45954.840814699077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45954.840814699077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45954.840814699077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45954.840814699077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45954.840814699077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45954.840814699077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45954.840814699077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45954.840814699077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45954.840814699077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45954.840814699077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45954.840814699077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45954.840814699077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45954.840814699077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45954.840814699077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45954.840814699077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45954.840814699077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45954.840814699077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45954.840814699077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45954.840814699077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45954.840814699077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45954.840814699077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45954.840814699077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45954.840814699077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45954.840814699077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45954.840814699077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45954.840814699077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45954.840814699077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45954.840814699077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45954.840814699077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45954.840814699077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45954.840814699077</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2025-10-24T17:11:02Z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